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11355" windowHeight="5895" activeTab="7"/>
  </bookViews>
  <sheets>
    <sheet name="Bayanlar" sheetId="6" r:id="rId1"/>
    <sheet name="Erkekler" sheetId="5" r:id="rId2"/>
    <sheet name="19 Pzrt" sheetId="7" r:id="rId3"/>
    <sheet name="20 Salı" sheetId="11" r:id="rId4"/>
    <sheet name="21 Çarş" sheetId="14" r:id="rId5"/>
    <sheet name="22 Perş" sheetId="15" r:id="rId6"/>
    <sheet name="23 Cum" sheetId="16" r:id="rId7"/>
    <sheet name="24 Cmrt" sheetId="12" r:id="rId8"/>
    <sheet name="25 Paz" sheetId="13" r:id="rId9"/>
    <sheet name="Maç Programı" sheetId="8" r:id="rId10"/>
    <sheet name="Günlük Takım Listeleri" sheetId="9" r:id="rId11"/>
    <sheet name="Erkek Katılım" sheetId="10" r:id="rId12"/>
    <sheet name="Bayan Katılım" sheetId="17" r:id="rId13"/>
  </sheets>
  <definedNames>
    <definedName name="_xlnm.Print_Area" localSheetId="1">Erkekler!$A$1:$AH$203</definedName>
  </definedNames>
  <calcPr calcId="144525"/>
</workbook>
</file>

<file path=xl/calcChain.xml><?xml version="1.0" encoding="utf-8"?>
<calcChain xmlns="http://schemas.openxmlformats.org/spreadsheetml/2006/main">
  <c r="C75" i="5" l="1"/>
  <c r="D75" i="5"/>
  <c r="L65" i="6"/>
  <c r="N63" i="6" s="1"/>
  <c r="F5" i="6"/>
  <c r="C42" i="6"/>
  <c r="E43" i="6"/>
  <c r="F63" i="6"/>
  <c r="H63" i="6"/>
  <c r="N62" i="6"/>
  <c r="D9" i="6"/>
  <c r="D13" i="6"/>
  <c r="D17" i="6"/>
  <c r="D21" i="6"/>
  <c r="D25" i="6"/>
  <c r="D29" i="6"/>
  <c r="D33" i="6"/>
  <c r="G7" i="6"/>
  <c r="G15" i="6"/>
  <c r="G23" i="6"/>
  <c r="G31" i="6"/>
  <c r="J11" i="6"/>
  <c r="J27" i="6"/>
  <c r="M18" i="6"/>
  <c r="D43" i="6"/>
  <c r="D49" i="6"/>
  <c r="D55" i="6"/>
  <c r="D61" i="6"/>
  <c r="G44" i="6"/>
  <c r="G50" i="6"/>
  <c r="G56" i="6"/>
  <c r="G62" i="6"/>
  <c r="J47" i="6"/>
  <c r="J59" i="6"/>
  <c r="M50" i="6"/>
  <c r="M62" i="6"/>
  <c r="P55" i="6"/>
  <c r="F33" i="6"/>
  <c r="R60" i="6"/>
  <c r="K60" i="6"/>
  <c r="K59" i="6"/>
  <c r="E17" i="6"/>
  <c r="H16" i="6"/>
  <c r="Q56" i="6"/>
  <c r="E21" i="6"/>
  <c r="F51" i="6"/>
  <c r="H51" i="6"/>
  <c r="Q55" i="6"/>
  <c r="N51" i="6"/>
  <c r="N50" i="6"/>
  <c r="C50" i="6"/>
  <c r="E50" i="6"/>
  <c r="K48" i="6"/>
  <c r="K47" i="6"/>
  <c r="E34" i="6"/>
  <c r="E33" i="6"/>
  <c r="H31" i="6"/>
  <c r="E30" i="6"/>
  <c r="E29" i="6"/>
  <c r="K28" i="6"/>
  <c r="K27" i="6"/>
  <c r="E26" i="6"/>
  <c r="E25" i="6"/>
  <c r="O23" i="6"/>
  <c r="E22" i="6"/>
  <c r="N20" i="6"/>
  <c r="N19" i="6"/>
  <c r="E18" i="6"/>
  <c r="E14" i="6"/>
  <c r="E13" i="6"/>
  <c r="K12" i="6"/>
  <c r="K11" i="6"/>
  <c r="E10" i="6"/>
  <c r="E9" i="6"/>
  <c r="H7" i="6"/>
  <c r="E6" i="6"/>
  <c r="E5" i="6"/>
  <c r="D65" i="5"/>
  <c r="F65" i="5"/>
  <c r="C117" i="5"/>
  <c r="D117" i="5"/>
  <c r="C115" i="5"/>
  <c r="D57" i="5"/>
  <c r="C111" i="5"/>
  <c r="D111" i="5"/>
  <c r="F53" i="5"/>
  <c r="C109" i="5"/>
  <c r="D49" i="5"/>
  <c r="F49" i="5"/>
  <c r="C105" i="5"/>
  <c r="D105" i="5"/>
  <c r="C103" i="5"/>
  <c r="D41" i="5"/>
  <c r="C99" i="5"/>
  <c r="D99" i="5"/>
  <c r="F37" i="5"/>
  <c r="D33" i="5"/>
  <c r="F33" i="5"/>
  <c r="C91" i="5"/>
  <c r="D25" i="5"/>
  <c r="C87" i="5"/>
  <c r="D87" i="5"/>
  <c r="F21" i="5"/>
  <c r="C85" i="5"/>
  <c r="D17" i="5"/>
  <c r="F17" i="5"/>
  <c r="C81" i="5"/>
  <c r="D81" i="5"/>
  <c r="F13" i="5"/>
  <c r="C79" i="5"/>
  <c r="D9" i="5"/>
  <c r="F5" i="5"/>
  <c r="C73" i="5"/>
  <c r="F112" i="5"/>
  <c r="F106" i="5"/>
  <c r="F76" i="5"/>
  <c r="H76" i="5"/>
  <c r="F82" i="5"/>
  <c r="H82" i="5"/>
  <c r="F88" i="5"/>
  <c r="F94" i="5"/>
  <c r="H94" i="5"/>
  <c r="F100" i="5"/>
  <c r="L162" i="5"/>
  <c r="P163" i="5" s="1"/>
  <c r="F118" i="5"/>
  <c r="H118" i="5"/>
  <c r="C93" i="5"/>
  <c r="C97" i="5"/>
  <c r="L84" i="5"/>
  <c r="M134" i="5" s="1"/>
  <c r="L96" i="5"/>
  <c r="N94" i="5" s="1"/>
  <c r="L108" i="5"/>
  <c r="M139" i="5" s="1"/>
  <c r="L120" i="5"/>
  <c r="D66" i="5"/>
  <c r="D62" i="5"/>
  <c r="D61" i="5"/>
  <c r="D58" i="5"/>
  <c r="D54" i="5"/>
  <c r="D53" i="5"/>
  <c r="D50" i="5"/>
  <c r="D46" i="5"/>
  <c r="D45" i="5"/>
  <c r="D42" i="5"/>
  <c r="D38" i="5"/>
  <c r="D37" i="5"/>
  <c r="D34" i="5"/>
  <c r="D30" i="5"/>
  <c r="D29" i="5"/>
  <c r="D26" i="5"/>
  <c r="D22" i="5"/>
  <c r="D21" i="5"/>
  <c r="D18" i="5"/>
  <c r="D14" i="5"/>
  <c r="D13" i="5"/>
  <c r="D10" i="5"/>
  <c r="Y124" i="5"/>
  <c r="AB125" i="5" s="1"/>
  <c r="Y190" i="5"/>
  <c r="Y188" i="5"/>
  <c r="Y186" i="5"/>
  <c r="Y184" i="5"/>
  <c r="AC187" i="5"/>
  <c r="Y161" i="5"/>
  <c r="Y159" i="5"/>
  <c r="Y156" i="5"/>
  <c r="Y154" i="5"/>
  <c r="AC157" i="5"/>
  <c r="M149" i="5"/>
  <c r="M151" i="5"/>
  <c r="M144" i="5"/>
  <c r="R145" i="5" s="1"/>
  <c r="M146" i="5"/>
  <c r="R146" i="5" s="1"/>
  <c r="M141" i="5"/>
  <c r="M136" i="5"/>
  <c r="R136" i="5" s="1"/>
  <c r="Y131" i="5"/>
  <c r="AB131" i="5" s="1"/>
  <c r="Y129" i="5"/>
  <c r="S119" i="5"/>
  <c r="Y126" i="5" s="1"/>
  <c r="S94" i="5"/>
  <c r="AC191" i="5"/>
  <c r="AG191" i="5"/>
  <c r="AC162" i="5"/>
  <c r="AG163" i="5"/>
  <c r="AG164" i="5"/>
  <c r="AG165" i="5"/>
  <c r="AG166" i="5"/>
  <c r="AG167" i="5"/>
  <c r="AG168" i="5"/>
  <c r="AG169" i="5"/>
  <c r="AG170" i="5"/>
  <c r="AG171" i="5"/>
  <c r="AG172" i="5"/>
  <c r="AG173" i="5"/>
  <c r="AG175" i="5"/>
  <c r="AG176" i="5"/>
  <c r="AG177" i="5"/>
  <c r="AG179" i="5"/>
  <c r="AG180" i="5"/>
  <c r="AG181" i="5"/>
  <c r="AG182" i="5"/>
  <c r="AG183" i="5"/>
  <c r="AG184" i="5"/>
  <c r="AG185" i="5"/>
  <c r="AG186" i="5"/>
  <c r="AG187" i="5"/>
  <c r="AG188" i="5"/>
  <c r="AG189" i="5"/>
  <c r="AG190" i="5"/>
  <c r="AG192" i="5"/>
  <c r="AG193" i="5"/>
  <c r="AG194" i="5"/>
  <c r="AG195" i="5"/>
  <c r="AG196" i="5"/>
  <c r="AG197" i="5"/>
  <c r="AG198" i="5"/>
  <c r="AG200" i="5"/>
  <c r="AG201" i="5"/>
  <c r="AG202" i="5"/>
  <c r="AG126" i="5"/>
  <c r="AG128" i="5"/>
  <c r="AG129" i="5"/>
  <c r="AG130" i="5"/>
  <c r="AG131" i="5"/>
  <c r="AG133" i="5"/>
  <c r="AG134" i="5"/>
  <c r="AG135" i="5"/>
  <c r="AG136" i="5"/>
  <c r="AG138" i="5"/>
  <c r="AG139" i="5"/>
  <c r="AG140" i="5"/>
  <c r="AG141" i="5"/>
  <c r="AG143" i="5"/>
  <c r="AG144" i="5"/>
  <c r="AG145" i="5"/>
  <c r="AG146" i="5"/>
  <c r="AG148" i="5"/>
  <c r="AG149" i="5"/>
  <c r="AG150" i="5"/>
  <c r="AG151" i="5"/>
  <c r="AG153" i="5"/>
  <c r="AG154" i="5"/>
  <c r="AG155" i="5"/>
  <c r="AG156" i="5"/>
  <c r="AG157" i="5"/>
  <c r="AG158" i="5"/>
  <c r="AG159" i="5"/>
  <c r="AG160" i="5"/>
  <c r="AG161" i="5"/>
  <c r="AG162" i="5"/>
  <c r="AG125" i="5"/>
  <c r="AF137" i="5"/>
  <c r="AF138" i="5"/>
  <c r="AF139" i="5"/>
  <c r="AF140" i="5"/>
  <c r="AF141" i="5"/>
  <c r="AF142" i="5"/>
  <c r="AF143" i="5"/>
  <c r="AF144" i="5"/>
  <c r="AF145" i="5"/>
  <c r="AF146" i="5"/>
  <c r="AF147" i="5"/>
  <c r="AF148" i="5"/>
  <c r="AF149" i="5"/>
  <c r="AF150" i="5"/>
  <c r="AF151" i="5"/>
  <c r="AF152" i="5"/>
  <c r="AF153" i="5"/>
  <c r="AF154"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0" i="5"/>
  <c r="AF181" i="5"/>
  <c r="AF182" i="5"/>
  <c r="AF183" i="5"/>
  <c r="AF184" i="5"/>
  <c r="AF185" i="5"/>
  <c r="AF186" i="5"/>
  <c r="AF187" i="5"/>
  <c r="AF188" i="5"/>
  <c r="AF189" i="5"/>
  <c r="AF190" i="5"/>
  <c r="AF191" i="5"/>
  <c r="AF192" i="5"/>
  <c r="AF193" i="5"/>
  <c r="AF194" i="5"/>
  <c r="AF195" i="5"/>
  <c r="AF196" i="5"/>
  <c r="AF197" i="5"/>
  <c r="AF198" i="5"/>
  <c r="AF199" i="5"/>
  <c r="AF200" i="5"/>
  <c r="AF201" i="5"/>
  <c r="AF202" i="5"/>
  <c r="AF203" i="5"/>
  <c r="AF126" i="5"/>
  <c r="AF127" i="5"/>
  <c r="AF128" i="5"/>
  <c r="AF129" i="5"/>
  <c r="AF130" i="5"/>
  <c r="AF131" i="5"/>
  <c r="AF132" i="5"/>
  <c r="AF133" i="5"/>
  <c r="AF134" i="5"/>
  <c r="AF135" i="5"/>
  <c r="AF136" i="5"/>
  <c r="AF125" i="5"/>
  <c r="Y109" i="5"/>
  <c r="AG122" i="5" s="1"/>
  <c r="AG121" i="5"/>
  <c r="S40" i="5"/>
  <c r="AG120" i="5" s="1"/>
  <c r="AG119" i="5"/>
  <c r="R157" i="5"/>
  <c r="R156" i="5"/>
  <c r="AB190" i="5"/>
  <c r="AB189" i="5"/>
  <c r="AB186" i="5"/>
  <c r="AB185" i="5"/>
  <c r="AB161" i="5"/>
  <c r="AB160" i="5"/>
  <c r="AB156" i="5"/>
  <c r="AB155" i="5"/>
  <c r="R191" i="5"/>
  <c r="R190" i="5"/>
  <c r="R183" i="5"/>
  <c r="R182" i="5"/>
  <c r="R166" i="5"/>
  <c r="R165" i="5"/>
  <c r="R151" i="5"/>
  <c r="R150" i="5"/>
  <c r="R141" i="5"/>
  <c r="X105" i="5"/>
  <c r="X104" i="5"/>
  <c r="V117" i="5"/>
  <c r="V116" i="5"/>
  <c r="V92" i="5"/>
  <c r="V91" i="5"/>
  <c r="R111" i="5"/>
  <c r="R110" i="5"/>
  <c r="R87" i="5"/>
  <c r="R86" i="5"/>
  <c r="N118" i="5"/>
  <c r="N117" i="5"/>
  <c r="N106" i="5"/>
  <c r="N105" i="5"/>
  <c r="N93" i="5"/>
  <c r="N82" i="5"/>
  <c r="N81" i="5"/>
  <c r="K113" i="5"/>
  <c r="K114" i="5"/>
  <c r="K103" i="5"/>
  <c r="K104" i="5"/>
  <c r="K90" i="5"/>
  <c r="K91" i="5"/>
  <c r="K79" i="5"/>
  <c r="K80" i="5"/>
  <c r="H112" i="5"/>
  <c r="H106" i="5"/>
  <c r="H100" i="5"/>
  <c r="H88" i="5"/>
  <c r="R36" i="5"/>
  <c r="R35" i="5"/>
  <c r="N52" i="5"/>
  <c r="N51" i="5"/>
  <c r="N19" i="5"/>
  <c r="N18" i="5"/>
  <c r="K60" i="5"/>
  <c r="K59" i="5"/>
  <c r="K44" i="5"/>
  <c r="K43" i="5"/>
  <c r="K28" i="5"/>
  <c r="K27" i="5"/>
  <c r="K12" i="5"/>
  <c r="K11" i="5"/>
  <c r="H64" i="5"/>
  <c r="H63" i="5"/>
  <c r="H56" i="5"/>
  <c r="H55" i="5"/>
  <c r="H48" i="5"/>
  <c r="H47" i="5"/>
  <c r="H39" i="5"/>
  <c r="H32" i="5"/>
  <c r="H31" i="5"/>
  <c r="H24" i="5"/>
  <c r="H23" i="5"/>
  <c r="H16" i="5"/>
  <c r="H15" i="5"/>
  <c r="H8" i="5"/>
  <c r="D93" i="5"/>
  <c r="D6" i="5"/>
  <c r="D5" i="5"/>
  <c r="H8" i="6"/>
  <c r="C44" i="6"/>
  <c r="E44" i="6"/>
  <c r="C56" i="6"/>
  <c r="E56" i="6"/>
  <c r="H24" i="6"/>
  <c r="C62" i="6"/>
  <c r="E62" i="6"/>
  <c r="H32" i="6"/>
  <c r="F43" i="6"/>
  <c r="H44" i="6"/>
  <c r="C54" i="6"/>
  <c r="E55" i="6"/>
  <c r="H23" i="6"/>
  <c r="F57" i="6"/>
  <c r="H57" i="6"/>
  <c r="C48" i="6"/>
  <c r="H50" i="6"/>
  <c r="H15" i="6"/>
  <c r="C60" i="6"/>
  <c r="F61" i="6"/>
  <c r="H62" i="6"/>
  <c r="F45" i="6"/>
  <c r="H45" i="6"/>
  <c r="E61" i="6"/>
  <c r="H56" i="6"/>
  <c r="F116" i="5"/>
  <c r="L168" i="5"/>
  <c r="D116" i="5"/>
  <c r="F110" i="5"/>
  <c r="L166" i="5"/>
  <c r="P167" i="5" s="1"/>
  <c r="D110" i="5"/>
  <c r="H40" i="5"/>
  <c r="D104" i="5"/>
  <c r="F104" i="5"/>
  <c r="F98" i="5"/>
  <c r="H99" i="5"/>
  <c r="D98" i="5"/>
  <c r="F92" i="5"/>
  <c r="D92" i="5"/>
  <c r="F86" i="5"/>
  <c r="L157" i="5"/>
  <c r="P159" i="5" s="1"/>
  <c r="D86" i="5"/>
  <c r="D80" i="5"/>
  <c r="F80" i="5"/>
  <c r="H7" i="5"/>
  <c r="F74" i="5"/>
  <c r="D74" i="5"/>
  <c r="H117" i="5"/>
  <c r="L193" i="5"/>
  <c r="P193" i="5"/>
  <c r="L191" i="5"/>
  <c r="H111" i="5"/>
  <c r="L189" i="5"/>
  <c r="P189" i="5"/>
  <c r="L164" i="5"/>
  <c r="P164" i="5" s="1"/>
  <c r="H105" i="5"/>
  <c r="L187" i="5"/>
  <c r="P188" i="5"/>
  <c r="M199" i="5"/>
  <c r="L185" i="5"/>
  <c r="P185" i="5"/>
  <c r="H93" i="5"/>
  <c r="H87" i="5"/>
  <c r="L181" i="5"/>
  <c r="P181" i="5"/>
  <c r="H81" i="5"/>
  <c r="L155" i="5"/>
  <c r="P155" i="5"/>
  <c r="P168" i="5"/>
  <c r="L179" i="5"/>
  <c r="L153" i="5"/>
  <c r="H75" i="5"/>
  <c r="P192" i="5"/>
  <c r="M201" i="5"/>
  <c r="R201" i="5"/>
  <c r="R200" i="5"/>
  <c r="P154" i="5"/>
  <c r="P180" i="5"/>
  <c r="M195" i="5"/>
  <c r="Y198" i="5"/>
  <c r="AB198" i="5"/>
  <c r="Y202" i="5"/>
  <c r="AB202" i="5"/>
  <c r="R196" i="5"/>
  <c r="L183" i="5"/>
  <c r="E49" i="6"/>
  <c r="M197" i="5"/>
  <c r="P184" i="5"/>
  <c r="R197" i="5"/>
  <c r="Y200" i="5"/>
  <c r="Y196" i="5"/>
  <c r="AB201" i="5"/>
  <c r="AC203" i="5"/>
  <c r="AG203" i="5"/>
  <c r="AC199" i="5"/>
  <c r="AG199" i="5"/>
  <c r="AB197" i="5"/>
  <c r="M170" i="5"/>
  <c r="R171" i="5" s="1"/>
  <c r="L159" i="5"/>
  <c r="P160" i="5" s="1"/>
  <c r="AC132" i="5" l="1"/>
  <c r="AG132" i="5" s="1"/>
  <c r="AB130" i="5"/>
  <c r="AC127" i="5"/>
  <c r="AG127" i="5" s="1"/>
  <c r="AB126" i="5"/>
  <c r="M176" i="5"/>
  <c r="R176" i="5" s="1"/>
  <c r="M174" i="5"/>
  <c r="R175" i="5" s="1"/>
  <c r="Y151" i="5"/>
  <c r="AB151" i="5" s="1"/>
  <c r="Y149" i="5"/>
  <c r="AB150" i="5" s="1"/>
  <c r="R140" i="5"/>
  <c r="Y136" i="5"/>
  <c r="AB136" i="5" s="1"/>
  <c r="Y141" i="5"/>
  <c r="AB141" i="5" s="1"/>
  <c r="Y146" i="5"/>
  <c r="AB146" i="5" s="1"/>
  <c r="Y177" i="5"/>
  <c r="AB177" i="5" s="1"/>
  <c r="Y173" i="5"/>
  <c r="AB173" i="5" s="1"/>
  <c r="M172" i="5"/>
  <c r="Y144" i="5"/>
  <c r="Y139" i="5"/>
  <c r="R135" i="5"/>
  <c r="Y134" i="5"/>
  <c r="AC152" i="5" l="1"/>
  <c r="AG152" i="5" s="1"/>
  <c r="AB145" i="5"/>
  <c r="AC147" i="5"/>
  <c r="AG147" i="5" s="1"/>
  <c r="R172" i="5"/>
  <c r="Y171" i="5"/>
  <c r="Y175" i="5"/>
  <c r="AB135" i="5"/>
  <c r="AC137" i="5"/>
  <c r="AG137" i="5" s="1"/>
  <c r="AC142" i="5"/>
  <c r="AG142" i="5" s="1"/>
  <c r="AB140" i="5"/>
  <c r="AC174" i="5" l="1"/>
  <c r="AG174" i="5" s="1"/>
  <c r="AB172" i="5"/>
  <c r="AB176" i="5"/>
  <c r="AC178" i="5"/>
  <c r="AG178" i="5" s="1"/>
</calcChain>
</file>

<file path=xl/sharedStrings.xml><?xml version="1.0" encoding="utf-8"?>
<sst xmlns="http://schemas.openxmlformats.org/spreadsheetml/2006/main" count="5580" uniqueCount="979">
  <si>
    <t>1.</t>
  </si>
  <si>
    <t>2.</t>
  </si>
  <si>
    <t>M1</t>
  </si>
  <si>
    <t>M2</t>
  </si>
  <si>
    <t>M3</t>
  </si>
  <si>
    <t>M4</t>
  </si>
  <si>
    <t>M5</t>
  </si>
  <si>
    <t>M6</t>
  </si>
  <si>
    <t>M7</t>
  </si>
  <si>
    <t>M8</t>
  </si>
  <si>
    <t>M9</t>
  </si>
  <si>
    <t>M10</t>
  </si>
  <si>
    <t>M11</t>
  </si>
  <si>
    <t>M12</t>
  </si>
  <si>
    <t>M13</t>
  </si>
  <si>
    <t>M14</t>
  </si>
  <si>
    <t>M15</t>
  </si>
  <si>
    <t>M17</t>
  </si>
  <si>
    <t>M18</t>
  </si>
  <si>
    <t>M19</t>
  </si>
  <si>
    <t>M20</t>
  </si>
  <si>
    <t>M21</t>
  </si>
  <si>
    <t>M22</t>
  </si>
  <si>
    <t>M23</t>
  </si>
  <si>
    <t>M24</t>
  </si>
  <si>
    <t>M25</t>
  </si>
  <si>
    <t>M27</t>
  </si>
  <si>
    <t>M28</t>
  </si>
  <si>
    <t>3.</t>
  </si>
  <si>
    <t>4.</t>
  </si>
  <si>
    <t>Bu Turlarda Kaybedenler</t>
  </si>
  <si>
    <t>M16</t>
  </si>
  <si>
    <t>M26</t>
  </si>
  <si>
    <t>M32</t>
  </si>
  <si>
    <t>M33</t>
  </si>
  <si>
    <t>M34</t>
  </si>
  <si>
    <t>M35</t>
  </si>
  <si>
    <t>M36</t>
  </si>
  <si>
    <t>M37</t>
  </si>
  <si>
    <t>M38</t>
  </si>
  <si>
    <t>M29 Y.F.</t>
  </si>
  <si>
    <t>M30 Y.F.</t>
  </si>
  <si>
    <t>Kazanan</t>
  </si>
  <si>
    <t>M31 Final</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</si>
  <si>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</si>
  <si>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</si>
  <si>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</si>
  <si>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</si>
  <si>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</si>
  <si>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</si>
  <si>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</si>
  <si>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</si>
  <si>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</si>
  <si>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</si>
  <si>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</si>
  <si>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</si>
  <si>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</si>
  <si>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</si>
  <si>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</si>
  <si>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</si>
  <si>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</si>
  <si>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</si>
  <si>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</si>
  <si>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</si>
  <si>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</si>
  <si>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</si>
  <si>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</si>
  <si>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</si>
  <si>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</si>
  <si>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</si>
  <si>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</si>
  <si>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</si>
  <si>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</si>
  <si>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</si>
  <si>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</si>
  <si>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</si>
  <si>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</si>
  <si>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</si>
  <si>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</si>
  <si>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</si>
  <si>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</si>
  <si>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</si>
  <si>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</si>
  <si>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</si>
  <si>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</si>
  <si>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</si>
  <si>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</si>
  <si>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</si>
  <si>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</si>
  <si>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</si>
  <si>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</si>
  <si>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</si>
  <si>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</si>
  <si>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</si>
  <si>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</si>
  <si>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</si>
  <si>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</si>
  <si>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</si>
  <si>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</si>
  <si>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</si>
  <si>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 xml:space="preserve">                                                                                                Bu Turlarda Kaybedenler                                                                           </t>
  </si>
  <si>
    <t>ERK 18 Erk 18</t>
  </si>
  <si>
    <t>ERK 26 Erk 26</t>
  </si>
  <si>
    <t>ERK 3 Erk 3</t>
  </si>
  <si>
    <t>ERK 11 Erk 11</t>
  </si>
  <si>
    <t>ERK 15 Erk 15</t>
  </si>
  <si>
    <t>ERK 7 Erk 7</t>
  </si>
  <si>
    <t>3.LİG ERKEKLER</t>
  </si>
  <si>
    <t>M01</t>
  </si>
  <si>
    <t xml:space="preserve">Bu Turlarda Kaybedenler </t>
  </si>
  <si>
    <t>M26 Kaybeden</t>
  </si>
  <si>
    <t>Kazanan :</t>
  </si>
  <si>
    <t xml:space="preserve">5. </t>
  </si>
  <si>
    <t>M29</t>
  </si>
  <si>
    <t>Kaybeden :</t>
  </si>
  <si>
    <t>6.</t>
  </si>
  <si>
    <t>M27 Kaybeden</t>
  </si>
  <si>
    <t>M24 Kaybeden</t>
  </si>
  <si>
    <t>7.</t>
  </si>
  <si>
    <t>M30</t>
  </si>
  <si>
    <t>8.</t>
  </si>
  <si>
    <t>M25 Kaybeden</t>
  </si>
  <si>
    <t>M31 Kazanan</t>
  </si>
  <si>
    <t>M20 Kaybeden</t>
  </si>
  <si>
    <t>9.</t>
  </si>
  <si>
    <t>M31</t>
  </si>
  <si>
    <t>M21 Kaybeden</t>
  </si>
  <si>
    <t>10.</t>
  </si>
  <si>
    <t>M32 Kazanan</t>
  </si>
  <si>
    <t>M22 Kaybeden</t>
  </si>
  <si>
    <t>M31 Kaybeden</t>
  </si>
  <si>
    <t>11.</t>
  </si>
  <si>
    <t>M23 Kaybeden</t>
  </si>
  <si>
    <t>12.</t>
  </si>
  <si>
    <t>M32 Kaybeden</t>
  </si>
  <si>
    <t>M35 Kazanan</t>
  </si>
  <si>
    <t>13.</t>
  </si>
  <si>
    <t>M16 Kaybeden</t>
  </si>
  <si>
    <t>14.</t>
  </si>
  <si>
    <t>M17 Kaybeden</t>
  </si>
  <si>
    <t>M36 Kazanan</t>
  </si>
  <si>
    <t>M35 Kaybeden</t>
  </si>
  <si>
    <t>M18 Kaybeden</t>
  </si>
  <si>
    <t>15.</t>
  </si>
  <si>
    <t>M19 Kaybeden</t>
  </si>
  <si>
    <t>16.</t>
  </si>
  <si>
    <t>M36 Kaybeden</t>
  </si>
  <si>
    <t>3.LİG BAYANLAR</t>
  </si>
  <si>
    <t>Tarih, Gün</t>
  </si>
  <si>
    <t>MAÇ PROGRAMI</t>
  </si>
  <si>
    <t>Tarih</t>
  </si>
  <si>
    <t>Kulüp, Şehir</t>
  </si>
  <si>
    <t>TTF BAŞHAKEM</t>
  </si>
  <si>
    <t>UTEM\İZMİR</t>
  </si>
  <si>
    <t>ÖMER LEVENT ERALP</t>
  </si>
  <si>
    <t>Kort No</t>
  </si>
  <si>
    <t>Takım</t>
  </si>
  <si>
    <t>Sonuç</t>
  </si>
  <si>
    <t>vs</t>
  </si>
  <si>
    <t>Saat</t>
  </si>
  <si>
    <t>Maç</t>
  </si>
  <si>
    <t>Oyuncular</t>
  </si>
  <si>
    <t>Kule Hakemi</t>
  </si>
  <si>
    <t>Tek 4</t>
  </si>
  <si>
    <t>Tek 2</t>
  </si>
  <si>
    <t>Tek 1</t>
  </si>
  <si>
    <t>Tek 3</t>
  </si>
  <si>
    <t>2. Çift</t>
  </si>
  <si>
    <t>ve</t>
  </si>
  <si>
    <t>Maçı</t>
  </si>
  <si>
    <t>1. Çift</t>
  </si>
  <si>
    <t>Notlar</t>
  </si>
  <si>
    <t>MERVE BERBER</t>
  </si>
  <si>
    <t>ÖZLEM ÇAĞATAY</t>
  </si>
  <si>
    <t>BEYZA ARDAL</t>
  </si>
  <si>
    <t>BURCU EMRE</t>
  </si>
  <si>
    <t>UMAY AKYÜREK</t>
  </si>
  <si>
    <t>19.09.2011</t>
  </si>
  <si>
    <t>Pazartesi</t>
  </si>
  <si>
    <t>20.09.2011</t>
  </si>
  <si>
    <t>Salı</t>
  </si>
  <si>
    <t>21.09.2011</t>
  </si>
  <si>
    <t>Çarşamba</t>
  </si>
  <si>
    <t>22.09.2011</t>
  </si>
  <si>
    <t>Perşembe</t>
  </si>
  <si>
    <t>23.09.2011</t>
  </si>
  <si>
    <t>Cuma</t>
  </si>
  <si>
    <t>24.09.2011</t>
  </si>
  <si>
    <t>Cumartesi</t>
  </si>
  <si>
    <t>25.09.2011</t>
  </si>
  <si>
    <t>Pazar</t>
  </si>
  <si>
    <t>SAAT</t>
  </si>
  <si>
    <t>BAŞHAKEM</t>
  </si>
  <si>
    <t xml:space="preserve">2011 TTF 2.LİG MÜSABAKALARI                                                                                                                                                                              19 - 25 EYLÜL İZMİR / UTEM  </t>
  </si>
  <si>
    <t>TEKLER</t>
  </si>
  <si>
    <t>:</t>
  </si>
  <si>
    <t>ÇİFTLER</t>
  </si>
  <si>
    <t>TAKIM KAPTANI</t>
  </si>
  <si>
    <t xml:space="preserve"> 19 - 25 EYLÜL 2011 TTF 3.LİG MÜSABAKALARI GÜNLÜK TAKIM LİSTELERİ</t>
  </si>
  <si>
    <t xml:space="preserve">…. / 09 / 2011 ……………….. GÜNÜ ......................................................................... TAKIMI LİSTESİ AŞAĞIDAKİ GİBİDİR. </t>
  </si>
  <si>
    <t xml:space="preserve">TTF 2011 YILI KULÜPLER ARASI ERKEKLER TENİS LİGİ 3. KÜMEYE BAŞVURU  LİSTELERİ </t>
  </si>
  <si>
    <t>MAVİ TENİS</t>
  </si>
  <si>
    <t>BURSA BÜYÜKŞEHİR</t>
  </si>
  <si>
    <t>SIRA</t>
  </si>
  <si>
    <t>OYUNCU ADI - SOYADI</t>
  </si>
  <si>
    <t>YAŞ</t>
  </si>
  <si>
    <t>ULUSAL</t>
  </si>
  <si>
    <t>BURAK VARDAL</t>
  </si>
  <si>
    <t>4754.58</t>
  </si>
  <si>
    <t>MUHAMMET HAYLAZ</t>
  </si>
  <si>
    <t>4091.04</t>
  </si>
  <si>
    <t>2794.52</t>
  </si>
  <si>
    <t>612.96</t>
  </si>
  <si>
    <t>ARİF AYDOĞDU</t>
  </si>
  <si>
    <t>1725.99</t>
  </si>
  <si>
    <t>CEVDET BUĞRA ALTUNCU</t>
  </si>
  <si>
    <t>311.99</t>
  </si>
  <si>
    <t>RECEP AYDOĞDU</t>
  </si>
  <si>
    <t>433.59</t>
  </si>
  <si>
    <t>GÖKTUĞ BAYCAN ÖZTÜRK</t>
  </si>
  <si>
    <t>ALİCAN AYGÜN</t>
  </si>
  <si>
    <t>284.79</t>
  </si>
  <si>
    <t>BURAK MATRAN</t>
  </si>
  <si>
    <t>SADIK BARAN BURCU</t>
  </si>
  <si>
    <t>89.59</t>
  </si>
  <si>
    <t>CENGİZ BAYTEKİN</t>
  </si>
  <si>
    <t>ATABERK OĞUZ</t>
  </si>
  <si>
    <t>7.372</t>
  </si>
  <si>
    <t>MESUT AYBAY</t>
  </si>
  <si>
    <t>ALPER GÜVEN</t>
  </si>
  <si>
    <t>HASAN ATAÇ</t>
  </si>
  <si>
    <t>EMRE BAYTİMUR</t>
  </si>
  <si>
    <t>ALİCAN KURAL</t>
  </si>
  <si>
    <t>SPORPARK</t>
  </si>
  <si>
    <t>ODTÜ</t>
  </si>
  <si>
    <t>VACİT OĞUZ YAZICI</t>
  </si>
  <si>
    <t>1683.2</t>
  </si>
  <si>
    <t>BEKİR CAN BAYKAL</t>
  </si>
  <si>
    <t>724.19</t>
  </si>
  <si>
    <t>817.16</t>
  </si>
  <si>
    <t>ERK CAN SOLMAZ</t>
  </si>
  <si>
    <t>701.66</t>
  </si>
  <si>
    <t>FURKAN KARAYEL</t>
  </si>
  <si>
    <t>185.59</t>
  </si>
  <si>
    <t>EGE PEKEL</t>
  </si>
  <si>
    <t>338.40</t>
  </si>
  <si>
    <t>ŞAKİR OKTAY GÜR</t>
  </si>
  <si>
    <t>SABRİ TAHA ÖZGÖBEK</t>
  </si>
  <si>
    <t>224.96</t>
  </si>
  <si>
    <t>FARUK SENCER MOĞOLKOÇ</t>
  </si>
  <si>
    <t>GÜNEŞ KÖSTERİT</t>
  </si>
  <si>
    <t>160.97</t>
  </si>
  <si>
    <t>ANIL DORUKHAN AKKAYA</t>
  </si>
  <si>
    <t>D.CARLOS EDİP AKKAR</t>
  </si>
  <si>
    <t>ÜMİT ALTAY BARAN</t>
  </si>
  <si>
    <t>OZAN ERTÜRK</t>
  </si>
  <si>
    <t>ALİ KATİPOĞLU</t>
  </si>
  <si>
    <t>YASİN SOYSAL</t>
  </si>
  <si>
    <t>TUFAN SELİ AKSOY</t>
  </si>
  <si>
    <t>ANKARA DEMİRSPOR</t>
  </si>
  <si>
    <t>DSİ NİLÜFERSPOR</t>
  </si>
  <si>
    <t>4369.13</t>
  </si>
  <si>
    <t>1357.83</t>
  </si>
  <si>
    <t>SİNAN GÖNCÜ</t>
  </si>
  <si>
    <t>GÖKER GAYRETLİ</t>
  </si>
  <si>
    <t>411.99</t>
  </si>
  <si>
    <t>ARDA ARSLAN</t>
  </si>
  <si>
    <t>BARIŞ ÖZKALEMKAŞ</t>
  </si>
  <si>
    <t>BURAK BAŞAK</t>
  </si>
  <si>
    <t>BURAK MESTANLI</t>
  </si>
  <si>
    <t>EMRE TAŞKIN</t>
  </si>
  <si>
    <t>MUSTAFA VATANSEVER</t>
  </si>
  <si>
    <t>ALP AYDINOĞLU</t>
  </si>
  <si>
    <t>ERKİN ÖNDER</t>
  </si>
  <si>
    <t>MUAMMER ÇELİK</t>
  </si>
  <si>
    <t>BORA ÖZSOY</t>
  </si>
  <si>
    <t>SERHAT NACİ ÇETİNDEMİR</t>
  </si>
  <si>
    <t>BİRSEL ÖZTOPRAK</t>
  </si>
  <si>
    <t>GÖKAY ÇELİK</t>
  </si>
  <si>
    <t>CANSEL ÖZTOPRAK</t>
  </si>
  <si>
    <t>GÖKSEL YENİGÜN</t>
  </si>
  <si>
    <t>ALTINRAKET</t>
  </si>
  <si>
    <t>BAHÇELİEVLER</t>
  </si>
  <si>
    <t>3380.08</t>
  </si>
  <si>
    <t>1823.39</t>
  </si>
  <si>
    <t>CAN SARIKOL</t>
  </si>
  <si>
    <t>MERT DÖNMEZ</t>
  </si>
  <si>
    <t>AHMET AYDIN KARVAN</t>
  </si>
  <si>
    <t>ERDİNÇ DİNÇ</t>
  </si>
  <si>
    <t>ADEM ÖZMERAL</t>
  </si>
  <si>
    <t>ADNAN KIRMIZIYILDIZ</t>
  </si>
  <si>
    <t>BARIŞ MERT</t>
  </si>
  <si>
    <t>SEDAT NAYIR</t>
  </si>
  <si>
    <t>SİNAN KASAP</t>
  </si>
  <si>
    <t>ERCAN GÖNCÜ</t>
  </si>
  <si>
    <t>DOĞUŞ KÜRKAN</t>
  </si>
  <si>
    <t>GÜVEN SOYSAL</t>
  </si>
  <si>
    <t>ANKARA ÜNİVERSİTESİ</t>
  </si>
  <si>
    <t>PAMUKKALE TENİS</t>
  </si>
  <si>
    <t>SELAHATTİN BORAN</t>
  </si>
  <si>
    <t>709.53</t>
  </si>
  <si>
    <t>METEHAN TOLUNAY SÜMER</t>
  </si>
  <si>
    <t>531.2</t>
  </si>
  <si>
    <t>BARKIN TUNCER</t>
  </si>
  <si>
    <t>441.99</t>
  </si>
  <si>
    <t>493.6</t>
  </si>
  <si>
    <t>ÜMİT ATEŞOĞLU</t>
  </si>
  <si>
    <t>ÖZCAN AKBABA</t>
  </si>
  <si>
    <t>GÖKHAN KIRTIL</t>
  </si>
  <si>
    <t>SELİM ÇABUK</t>
  </si>
  <si>
    <t>MUSTAFA BALABAN</t>
  </si>
  <si>
    <t>SERTAÇ NALÇACI</t>
  </si>
  <si>
    <t>NURGÜL KÖKTÜRK T.A</t>
  </si>
  <si>
    <t>ALTINEL TENİS</t>
  </si>
  <si>
    <t>UMUT ERKURT</t>
  </si>
  <si>
    <t>962.49</t>
  </si>
  <si>
    <t>1213.79</t>
  </si>
  <si>
    <t>KAAN ÖZDEMİR</t>
  </si>
  <si>
    <t>95.84</t>
  </si>
  <si>
    <t>UĞUR ÖNDER</t>
  </si>
  <si>
    <t>RAGIP KARALAR</t>
  </si>
  <si>
    <t>C.AYBERK GÖNÜLALAN</t>
  </si>
  <si>
    <t>TURGUT KORKUT</t>
  </si>
  <si>
    <t>MERT DURAL</t>
  </si>
  <si>
    <t>İBRAHİM DAĞYURT</t>
  </si>
  <si>
    <t>EVRİM ERGÜN</t>
  </si>
  <si>
    <t>HAKAN BAŞER</t>
  </si>
  <si>
    <t>SERDAR ÜSTÜNBAŞ</t>
  </si>
  <si>
    <t>CAN TURAN UYAR</t>
  </si>
  <si>
    <t>SERDAR TAŞTAN</t>
  </si>
  <si>
    <t>BALIKESİR TENİS</t>
  </si>
  <si>
    <t>FETHİYE TENİS</t>
  </si>
  <si>
    <t>İBRAHİM HAKAN ŞEREMET</t>
  </si>
  <si>
    <t>SERCAN YEŞİLOVA</t>
  </si>
  <si>
    <t>EGECAN ÇAKIN</t>
  </si>
  <si>
    <t>ALPCAN KAYA</t>
  </si>
  <si>
    <t>179.99</t>
  </si>
  <si>
    <t>POYRAZ AYDAŞ</t>
  </si>
  <si>
    <t>UMUT GÜRBÜZ</t>
  </si>
  <si>
    <t>AYTUĞ KÖSE</t>
  </si>
  <si>
    <t>CENK ŞİMŞEK</t>
  </si>
  <si>
    <t>BERKAY ÇEVİK</t>
  </si>
  <si>
    <t>MEHMET ALİ DEMİRBAŞ</t>
  </si>
  <si>
    <t>MELİH MECİT</t>
  </si>
  <si>
    <t>METE AY</t>
  </si>
  <si>
    <t>YİĞİT ŞATIR</t>
  </si>
  <si>
    <t>FUAT YEŞİLOVA</t>
  </si>
  <si>
    <t>KADİR ERMAN OVACIK</t>
  </si>
  <si>
    <t>SEBAHATTİN AKATAK</t>
  </si>
  <si>
    <t>ERCAN BOZACI</t>
  </si>
  <si>
    <t>AYDIN TENİS</t>
  </si>
  <si>
    <t>BAHÇEŞEHİR TENİS</t>
  </si>
  <si>
    <t>NAZMİ MERT DENİZ</t>
  </si>
  <si>
    <t>421.12</t>
  </si>
  <si>
    <t>BERKCAN SİMİTÇİ</t>
  </si>
  <si>
    <t>371.99</t>
  </si>
  <si>
    <t>ŞAFAK SÖNMEZ</t>
  </si>
  <si>
    <t>ALP DEMETGÜL</t>
  </si>
  <si>
    <t>BERK GÜN</t>
  </si>
  <si>
    <t>ATAKAN GÜMÜŞ</t>
  </si>
  <si>
    <t>FATİH KILINÇ</t>
  </si>
  <si>
    <t>UĞUR GÜNGÖR</t>
  </si>
  <si>
    <t>BEDİ CEYLAN</t>
  </si>
  <si>
    <t>SERDAL ÇAKALOĞLU</t>
  </si>
  <si>
    <t>KEMAL ALTAN AKALIN</t>
  </si>
  <si>
    <t>TAYYAR MACİT UYSAL</t>
  </si>
  <si>
    <t>ÖMERCAN GÖKSU</t>
  </si>
  <si>
    <t>MUHARREM ATAÇ</t>
  </si>
  <si>
    <t>TAMER DEMETGÜL</t>
  </si>
  <si>
    <t>ÖNDER SİMİTÇİ</t>
  </si>
  <si>
    <t>KEMER COUNTY</t>
  </si>
  <si>
    <t>MARTEN</t>
  </si>
  <si>
    <t>ALİ MERT KUYUMCU</t>
  </si>
  <si>
    <t>304.99</t>
  </si>
  <si>
    <t>MEHMET FATİH İNCİ</t>
  </si>
  <si>
    <t>ATA ARTAN</t>
  </si>
  <si>
    <t>ULAŞ KARACAN</t>
  </si>
  <si>
    <t>BOĞAÇ KUMBARACI</t>
  </si>
  <si>
    <t>BARIŞ KARACAN</t>
  </si>
  <si>
    <t>ALP DÖNMEZ</t>
  </si>
  <si>
    <t>KORAY BALCIOĞLU</t>
  </si>
  <si>
    <t>SELİM ŞARDAĞ</t>
  </si>
  <si>
    <t>MEHMET YILMAZ</t>
  </si>
  <si>
    <t>BERKE YÜKSEL</t>
  </si>
  <si>
    <t>FATİH GÜR</t>
  </si>
  <si>
    <t>DOĞAN SOYSAL</t>
  </si>
  <si>
    <t>YILMAZ SAĞLIK</t>
  </si>
  <si>
    <t>ARİF KIZIL</t>
  </si>
  <si>
    <t>EMRE KAZANCI</t>
  </si>
  <si>
    <t>ENOK ESKİNAZİ</t>
  </si>
  <si>
    <t>BENTÜRK ERDÖL</t>
  </si>
  <si>
    <t>ALAADDİN KARAGÖZ</t>
  </si>
  <si>
    <t>HALİL İBRAHİM DİLİ</t>
  </si>
  <si>
    <t>KAYSERİ TENİS</t>
  </si>
  <si>
    <t>KONYA TED</t>
  </si>
  <si>
    <t>EMRE FURKAN YILDIRIM</t>
  </si>
  <si>
    <t>NİHAT ANIL AKPINAR</t>
  </si>
  <si>
    <t>ALİ BURAK YILDIRIM</t>
  </si>
  <si>
    <t>EFE ÇANKIRILI</t>
  </si>
  <si>
    <t>ÖZGÜR ÖZCAN</t>
  </si>
  <si>
    <t>AHMET ZİYA YİĞİTBAŞI</t>
  </si>
  <si>
    <t>EKREM ARGINDOĞAN</t>
  </si>
  <si>
    <t>ABDULLAH YILMAZ</t>
  </si>
  <si>
    <t>OKAN CİHAN</t>
  </si>
  <si>
    <t>ONUR MELİK</t>
  </si>
  <si>
    <t>ABDURRAHMAN OKUDUR</t>
  </si>
  <si>
    <t>EMİN HAKAN SÖZEN</t>
  </si>
  <si>
    <t>DALAMAN TENİS</t>
  </si>
  <si>
    <t>MUĞLA TENİS</t>
  </si>
  <si>
    <t>ONUR BERK DEMİRTAŞ</t>
  </si>
  <si>
    <t>105.67</t>
  </si>
  <si>
    <t>BAKİ KOÇER</t>
  </si>
  <si>
    <t>ENGİN KUNDAKCI</t>
  </si>
  <si>
    <t>MUSTAFA KILINÇ</t>
  </si>
  <si>
    <t>EREN ONAT</t>
  </si>
  <si>
    <t>ULAŞ KOZCU</t>
  </si>
  <si>
    <t>ADEM POLAT</t>
  </si>
  <si>
    <t>SEYHAN HEB</t>
  </si>
  <si>
    <t>TUĞRUL GÜMÜŞ</t>
  </si>
  <si>
    <t>MEHMET AŞIK</t>
  </si>
  <si>
    <t>ÖMER FARUK KARAÇAM</t>
  </si>
  <si>
    <t>İSTANBUL ÜNİV.</t>
  </si>
  <si>
    <t>ERZURUM TENİS İHT.</t>
  </si>
  <si>
    <t>SERDAR SELYAYDIN</t>
  </si>
  <si>
    <t>ALİ YEKTA İPEKTAN</t>
  </si>
  <si>
    <t>ARGUN ANGI</t>
  </si>
  <si>
    <t>AHMET ERBİL YILMAZ</t>
  </si>
  <si>
    <t>ABDURRAHMAN DURAN</t>
  </si>
  <si>
    <t>OĞUZHAN HANCI</t>
  </si>
  <si>
    <t>CEMAL YALIN TÜRKKAN</t>
  </si>
  <si>
    <t>DURSUN LATİF AYVERDİ</t>
  </si>
  <si>
    <t>BERAT MAHMUZLU</t>
  </si>
  <si>
    <t>HÜSEYİN POLAT</t>
  </si>
  <si>
    <t>HAKAN BAŞDAR</t>
  </si>
  <si>
    <t>HASAN POLAT</t>
  </si>
  <si>
    <t>ERDİNÇ EYİCEOĞLU</t>
  </si>
  <si>
    <t>ÖZKAN KARAÇOBAN</t>
  </si>
  <si>
    <t>BÜLENT DURAN</t>
  </si>
  <si>
    <t>GENÇ TENİS AKADEMİ</t>
  </si>
  <si>
    <t>KARA KUVVETLERİ</t>
  </si>
  <si>
    <t>CANBERK ÖZDEMİR</t>
  </si>
  <si>
    <t>YALÇIN ULUBEY</t>
  </si>
  <si>
    <t>BİLGEHAN GÜÇLÜHAN</t>
  </si>
  <si>
    <t>TUNCAY ÇETİN</t>
  </si>
  <si>
    <t>MERT KAPANKAYA</t>
  </si>
  <si>
    <t>KADİR BAŞKÖY</t>
  </si>
  <si>
    <t>DOĞUKAN ER</t>
  </si>
  <si>
    <t>ALİ KALAN</t>
  </si>
  <si>
    <t>OĞUZHAN CEYLAN</t>
  </si>
  <si>
    <t>EMRE DEMİRBAĞ</t>
  </si>
  <si>
    <t>HALİL ÖLMEZ</t>
  </si>
  <si>
    <t>ATEŞ ATEŞ</t>
  </si>
  <si>
    <t>CENGİZ ÖZLER</t>
  </si>
  <si>
    <t>MUSTAFA ÇALIŞKAN</t>
  </si>
  <si>
    <t>FARUK GENÇ</t>
  </si>
  <si>
    <t>KÖKSAL GENÇ</t>
  </si>
  <si>
    <t>TEAİŞ İZMİR</t>
  </si>
  <si>
    <t>BORA ÖZTABAK</t>
  </si>
  <si>
    <t>EGE ÖZTABAK</t>
  </si>
  <si>
    <t>ALİCAN EREN</t>
  </si>
  <si>
    <t>EGEMEN ÖZTÜRK</t>
  </si>
  <si>
    <t>AHMET SÖĞÜTLÜ</t>
  </si>
  <si>
    <t>SEDAT GÜVER</t>
  </si>
  <si>
    <t>SERDAL GÜVER</t>
  </si>
  <si>
    <t xml:space="preserve">TTF 2011 YILI KULÜPLER ARASI BAYANLAR TENİS LİGİ 3. KÜMEYE BAŞVURU  LİSTELERİ </t>
  </si>
  <si>
    <t>TENİS AKADEMİ İNCEK</t>
  </si>
  <si>
    <t>AĞRI TENİS</t>
  </si>
  <si>
    <t>5743.04</t>
  </si>
  <si>
    <t>4364.34</t>
  </si>
  <si>
    <t>AYŞENUR DURMUŞ</t>
  </si>
  <si>
    <t>4762.17</t>
  </si>
  <si>
    <t>MERVE GÜLTEN</t>
  </si>
  <si>
    <t>2801.46</t>
  </si>
  <si>
    <t>SELENAY HEPER</t>
  </si>
  <si>
    <t>3688.41</t>
  </si>
  <si>
    <t>SULTAN GÖNEN</t>
  </si>
  <si>
    <t>2539.19</t>
  </si>
  <si>
    <t>DENİZ PAYKOÇ</t>
  </si>
  <si>
    <t>2456.18</t>
  </si>
  <si>
    <t>TUNA KAYA</t>
  </si>
  <si>
    <t>2169.09</t>
  </si>
  <si>
    <t>İREM ERGUN</t>
  </si>
  <si>
    <t>1453.49</t>
  </si>
  <si>
    <t>MANOLYA ÇETİNKAYA</t>
  </si>
  <si>
    <t>1091.99</t>
  </si>
  <si>
    <t>BERAT SENA DOĞRU</t>
  </si>
  <si>
    <t>ORDU TENİS İHTİSAS</t>
  </si>
  <si>
    <t>BEGÜM DİLEK</t>
  </si>
  <si>
    <t>1922.14</t>
  </si>
  <si>
    <t>Y.GİZEM KARAKOÇ</t>
  </si>
  <si>
    <t>1416.33</t>
  </si>
  <si>
    <t>HAYRİYE ÖZ</t>
  </si>
  <si>
    <t>1354.29</t>
  </si>
  <si>
    <t>EKİNSU YILMAZ</t>
  </si>
  <si>
    <t>716.74</t>
  </si>
  <si>
    <t>BUSE ÇEHRELİ</t>
  </si>
  <si>
    <t>1287.31</t>
  </si>
  <si>
    <t>ASLI SARIYAR</t>
  </si>
  <si>
    <t>600.74</t>
  </si>
  <si>
    <t>BÜŞRA GÜVEN</t>
  </si>
  <si>
    <t>1014.79</t>
  </si>
  <si>
    <t>ELİF ÇELEBİ</t>
  </si>
  <si>
    <t>N.MERVE HERDURAN</t>
  </si>
  <si>
    <t>1004.99</t>
  </si>
  <si>
    <t>TUĞÇE GEMİCİ</t>
  </si>
  <si>
    <t>601.59</t>
  </si>
  <si>
    <t>BESTE ÇEHRELİ</t>
  </si>
  <si>
    <t>474.53</t>
  </si>
  <si>
    <t>SEMRA ÇİÇEK</t>
  </si>
  <si>
    <t>NURGÜL KÖKTÜRK</t>
  </si>
  <si>
    <t>TAÇ SPOR</t>
  </si>
  <si>
    <t>EREM AKYURT</t>
  </si>
  <si>
    <t>1888.19</t>
  </si>
  <si>
    <t>4043.56</t>
  </si>
  <si>
    <t>İREM KARAMANOĞLU</t>
  </si>
  <si>
    <t>351.99</t>
  </si>
  <si>
    <t>EGE AKYÜZ</t>
  </si>
  <si>
    <t>DENİZ GÜRER</t>
  </si>
  <si>
    <t>ÜLKER YÜREĞİR</t>
  </si>
  <si>
    <t>LEAL SICAKYÜZ</t>
  </si>
  <si>
    <t>SEDEF BULUT</t>
  </si>
  <si>
    <t>BELİZ ERTINMAZ</t>
  </si>
  <si>
    <t>MERVE GÜLTEKİNLER</t>
  </si>
  <si>
    <t>AYŞE KIRANOĞLU</t>
  </si>
  <si>
    <t>DENİZ ATAŞ</t>
  </si>
  <si>
    <t>BERİL ERTINMAZ</t>
  </si>
  <si>
    <t>SIKIDA BAHAR DEMİRYÜREK</t>
  </si>
  <si>
    <t>DİLARA NAİBİ</t>
  </si>
  <si>
    <t>AYDAN BOZAYDIN</t>
  </si>
  <si>
    <t>HACER GULÇİN ERGÜN</t>
  </si>
  <si>
    <t>ANKARA ATLISPOR</t>
  </si>
  <si>
    <t>İZMİT TENİS</t>
  </si>
  <si>
    <t>GÜL KURTARAN</t>
  </si>
  <si>
    <t>883.59</t>
  </si>
  <si>
    <t>ÖYKÜ BOZ</t>
  </si>
  <si>
    <t>540.76</t>
  </si>
  <si>
    <t>BİRCE BİRGEN</t>
  </si>
  <si>
    <t>182.20</t>
  </si>
  <si>
    <t>GÖZDEM AKİSEN</t>
  </si>
  <si>
    <t>SELİN İLAYDA SÜRMEN</t>
  </si>
  <si>
    <t>SUDE YÜCE</t>
  </si>
  <si>
    <t>SELENE GÖZEN</t>
  </si>
  <si>
    <t>İREM GÜLERYÜZ</t>
  </si>
  <si>
    <t>HEVAL EKİN KÜÇÜKOKUR</t>
  </si>
  <si>
    <t>GÜL EZGİ TORUN</t>
  </si>
  <si>
    <t>GAMZE YILDIRIM</t>
  </si>
  <si>
    <t>ÖYKÜ KARAASLAN</t>
  </si>
  <si>
    <t>YASEMİN ERDEMİR</t>
  </si>
  <si>
    <t>DENİZ KAYAPINAR</t>
  </si>
  <si>
    <t>614.99</t>
  </si>
  <si>
    <t>249.59</t>
  </si>
  <si>
    <t>ZEYNEP EZGİ ÖZKAYNAK</t>
  </si>
  <si>
    <t>137.59</t>
  </si>
  <si>
    <t>ADİLE CEMRE ARIKAN</t>
  </si>
  <si>
    <t>ALMİLA ÇAVUŞOĞLU</t>
  </si>
  <si>
    <t>NİLGÜN KEÇECİ</t>
  </si>
  <si>
    <t>ÇAĞSU YILDIZ</t>
  </si>
  <si>
    <t>ALARA BÖLGEN</t>
  </si>
  <si>
    <t>TÜTEM ALMİLA BÖLGEN</t>
  </si>
  <si>
    <t>NADİDE ASLIHAN PEKTAŞ</t>
  </si>
  <si>
    <t>ANIL BÖLGEN</t>
  </si>
  <si>
    <t>ERZURUM TENİS İHTİSAS</t>
  </si>
  <si>
    <t>FULDEN YURT</t>
  </si>
  <si>
    <t>GÖKÇE ÇETİNKAYA</t>
  </si>
  <si>
    <t>MELİSA EKİN ŞAFAK</t>
  </si>
  <si>
    <t>BEYZA AKKUŞ</t>
  </si>
  <si>
    <t>IRMAK ÇAVUŞOĞLU</t>
  </si>
  <si>
    <t>AYBÜKE POLAT</t>
  </si>
  <si>
    <t>SERAP DİKİCİ</t>
  </si>
  <si>
    <t>BÜŞRA KADIOĞLU</t>
  </si>
  <si>
    <t>MÜNEVVER ŞAFAK</t>
  </si>
  <si>
    <t>EMEL SINMAZ</t>
  </si>
  <si>
    <t>SELİMET KÜBRA KADIOĞLU</t>
  </si>
  <si>
    <t>ZELİHA ATEŞ</t>
  </si>
  <si>
    <t>RİZE ÇAY İLKÖĞRETİM</t>
  </si>
  <si>
    <t>MERVE YOLCU</t>
  </si>
  <si>
    <t>HAZAN EZGİ EKŞİOĞLU</t>
  </si>
  <si>
    <t>EDA BAŞTÜRK</t>
  </si>
  <si>
    <t>SERAY KURAN</t>
  </si>
  <si>
    <t>MELEK YALÇIN</t>
  </si>
  <si>
    <t>SERPİL ÇİÇEK</t>
  </si>
  <si>
    <t>TUĞBA ATASARAL</t>
  </si>
  <si>
    <t>EVRİM BAŞTÜRK</t>
  </si>
  <si>
    <t>İREM ARSLAN</t>
  </si>
  <si>
    <t>FATMA SÖĞÜTLÜ</t>
  </si>
  <si>
    <t>SEHER GÜL KARATUT</t>
  </si>
  <si>
    <t>BÜŞRA SÖĞÜTLÜ</t>
  </si>
  <si>
    <t>HAZAL KÖSE</t>
  </si>
  <si>
    <t>CANDAN VURAL</t>
  </si>
  <si>
    <t>ESRA NUR KABA</t>
  </si>
  <si>
    <t>BURCU ÇÖMLEK</t>
  </si>
  <si>
    <t>AYŞE BAŞ</t>
  </si>
  <si>
    <t>MÜMİNE ÖZÇELİK</t>
  </si>
  <si>
    <t>ELİF TUĞRUL  ( K )</t>
  </si>
  <si>
    <t>GİZEM MELİSA ATEŞ ( K )</t>
  </si>
  <si>
    <t>GÜLŞAH ÇETİN ( K )</t>
  </si>
  <si>
    <t>GÜLBEN GÜLDAŞ ( K )</t>
  </si>
  <si>
    <t>GÖKBERK ERGENEMAN ( K )</t>
  </si>
  <si>
    <t>ONUR KARGIN ( K )</t>
  </si>
  <si>
    <t>SEFA SULUOĞLU ( K )</t>
  </si>
  <si>
    <t>KORAY KIRCI ( K )</t>
  </si>
  <si>
    <t>EREN ŞEN ( K )</t>
  </si>
  <si>
    <t>FURKAN ŞENLİKÇİ ( K )</t>
  </si>
  <si>
    <t>SARP DEMETGÜL ( K )</t>
  </si>
  <si>
    <t>GÖKER ANIL KOTEL ( K )</t>
  </si>
  <si>
    <t>ARDA BURKAY UYAR ( K )</t>
  </si>
  <si>
    <t>SERKAN DENİZ ( K )</t>
  </si>
  <si>
    <t>DİLARA ÖYKÜ ALAN ( K )</t>
  </si>
  <si>
    <t>TENİS AK.İNCEK</t>
  </si>
  <si>
    <t>bye</t>
  </si>
  <si>
    <t>DALAMAN T.K.</t>
  </si>
  <si>
    <t>PATEK</t>
  </si>
  <si>
    <t>ORDU T.İ.K.</t>
  </si>
  <si>
    <t>İZMİT T.K.</t>
  </si>
  <si>
    <t>ANK.ATLISPOR</t>
  </si>
  <si>
    <t>MUĞLA T.K.</t>
  </si>
  <si>
    <t>BATİK</t>
  </si>
  <si>
    <t>N.K.T.A.</t>
  </si>
  <si>
    <t>TEAŞ İZM.</t>
  </si>
  <si>
    <t>RİZE ÇAY İLK.O</t>
  </si>
  <si>
    <t>AĞRI T.K.</t>
  </si>
  <si>
    <t>MAVİ</t>
  </si>
  <si>
    <t>BAHÇEŞEHİR T.K.</t>
  </si>
  <si>
    <t>ALTINEL T.K.</t>
  </si>
  <si>
    <t>ERZURUM T.İ.K.</t>
  </si>
  <si>
    <t>ANKARA ÜNİ. T.K.</t>
  </si>
  <si>
    <t>SPORPARK T.K.</t>
  </si>
  <si>
    <t>AYDIN T.K.</t>
  </si>
  <si>
    <t>GENÇ T.A.K.</t>
  </si>
  <si>
    <t>ALTINRAKET T.K.</t>
  </si>
  <si>
    <t>BAHÇELİEVLER T.K.</t>
  </si>
  <si>
    <t>TEAŞ T.K.</t>
  </si>
  <si>
    <t>KARA KUV.T.K.</t>
  </si>
  <si>
    <t>İSTANBUL ÜNİ.T.K.</t>
  </si>
  <si>
    <t>ANK.DEMİRSPOR T.K.</t>
  </si>
  <si>
    <t>DSİ.NİLÜFERSPOR</t>
  </si>
  <si>
    <t>KAYSERİ T.K.</t>
  </si>
  <si>
    <t>FETHİYE T.K.</t>
  </si>
  <si>
    <t>KONYA T.K.</t>
  </si>
  <si>
    <t>B.B.B.S. T.K.</t>
  </si>
  <si>
    <t>DOĞUKAN  ER</t>
  </si>
  <si>
    <t xml:space="preserve">FARUK GENÇ </t>
  </si>
  <si>
    <t>BİLGEHAN GÜÇLÜCAN</t>
  </si>
  <si>
    <t>ENGİN KUNDAKÇI</t>
  </si>
  <si>
    <t>ALTINEL TK</t>
  </si>
  <si>
    <t>TURAN UYAR</t>
  </si>
  <si>
    <t>AYBEK GÖNÜLALAN</t>
  </si>
  <si>
    <t>SARP DEMETGÜL</t>
  </si>
  <si>
    <t>B.SİMİTÇİ</t>
  </si>
  <si>
    <t>TEAŞ</t>
  </si>
  <si>
    <t>ENVER DEMİRBAĞ</t>
  </si>
  <si>
    <t>SEDAT GÜLER</t>
  </si>
  <si>
    <t>İSTANBUL ÜNİ.</t>
  </si>
  <si>
    <t>SERDAR SELAYDIN</t>
  </si>
  <si>
    <t>ULAŞ KOZUCU</t>
  </si>
  <si>
    <t>SEYHAN HEP</t>
  </si>
  <si>
    <t>SERKAN DENİZ</t>
  </si>
  <si>
    <t>TOLUNAY SÜMER</t>
  </si>
  <si>
    <t>BURAK YILDIRIM</t>
  </si>
  <si>
    <t>kapalı 1</t>
  </si>
  <si>
    <t>FETHİYE TK</t>
  </si>
  <si>
    <t>EFE ÇANKIRLI</t>
  </si>
  <si>
    <t>ONUR MELİKLİ</t>
  </si>
  <si>
    <t>ABBDURRAHMAN OKUTUR</t>
  </si>
  <si>
    <t>10-11</t>
  </si>
  <si>
    <t>AYDIN T.İ.K.</t>
  </si>
  <si>
    <t>HAKAN ŞEREMET</t>
  </si>
  <si>
    <t>ANK.ATLI TK</t>
  </si>
  <si>
    <t>HEVVAL EKİN KÜÇÜKOKUR</t>
  </si>
  <si>
    <t>GAMZE ERDEMİR</t>
  </si>
  <si>
    <t>EZGİ ÖZKAYNAK</t>
  </si>
  <si>
    <t>N.ASLIHAN PAKTAŞ</t>
  </si>
  <si>
    <t>ALMİLA BÖLGEN</t>
  </si>
  <si>
    <t>N.KÖKTÜRK TA</t>
  </si>
  <si>
    <t>MERVE HERDURAN</t>
  </si>
  <si>
    <t>60 60</t>
  </si>
  <si>
    <t>4-0</t>
  </si>
  <si>
    <t>DALAMAN</t>
  </si>
  <si>
    <t>ELİF TUĞRUL</t>
  </si>
  <si>
    <t>A.CEMRE YILMAZ</t>
  </si>
  <si>
    <t>RİZE ÇAY İLKÖĞR.</t>
  </si>
  <si>
    <t>ALTINRAKET TK</t>
  </si>
  <si>
    <t>MUĞLA TK</t>
  </si>
  <si>
    <t>G.MELİSA ATEŞ</t>
  </si>
  <si>
    <t>MELİSA ŞAFAK</t>
  </si>
  <si>
    <t>ÖYKÜ ALAN</t>
  </si>
  <si>
    <t>İZMİT TK</t>
  </si>
  <si>
    <t>EZGİ GÜL TORUN</t>
  </si>
  <si>
    <t xml:space="preserve">SUDE YÜCE </t>
  </si>
  <si>
    <t>YAPRAK GİZEM KARAKOÇ</t>
  </si>
  <si>
    <t>63 61</t>
  </si>
  <si>
    <t>61 63</t>
  </si>
  <si>
    <t>60 61</t>
  </si>
  <si>
    <t>61 62</t>
  </si>
  <si>
    <t>4-1</t>
  </si>
  <si>
    <t>06 06</t>
  </si>
  <si>
    <t>61 61</t>
  </si>
  <si>
    <t>62 60</t>
  </si>
  <si>
    <t>60 63</t>
  </si>
  <si>
    <t>62 63</t>
  </si>
  <si>
    <t>6-0</t>
  </si>
  <si>
    <t>GENÇ T</t>
  </si>
  <si>
    <t>ALT.</t>
  </si>
  <si>
    <t>62 75</t>
  </si>
  <si>
    <t>63 62</t>
  </si>
  <si>
    <t>16 16</t>
  </si>
  <si>
    <t>75 64</t>
  </si>
  <si>
    <t>64 64</t>
  </si>
  <si>
    <t>4-2</t>
  </si>
  <si>
    <t>62 62</t>
  </si>
  <si>
    <t>26 26</t>
  </si>
  <si>
    <t>62 36 10-5</t>
  </si>
  <si>
    <t>61 60</t>
  </si>
  <si>
    <t>26 06</t>
  </si>
  <si>
    <t>63 63</t>
  </si>
  <si>
    <t>60 57 36</t>
  </si>
  <si>
    <t>3-3</t>
  </si>
  <si>
    <t>İZMİT</t>
  </si>
  <si>
    <t>7 6</t>
  </si>
  <si>
    <t>36 46</t>
  </si>
  <si>
    <t>67 16</t>
  </si>
  <si>
    <t>46 26</t>
  </si>
  <si>
    <t>61 64</t>
  </si>
  <si>
    <t>ERMAN OVACIK</t>
  </si>
  <si>
    <t>46 62 10-7</t>
  </si>
  <si>
    <t>MERT DENİZ</t>
  </si>
  <si>
    <t>16 26</t>
  </si>
  <si>
    <t>46 16</t>
  </si>
  <si>
    <t>26 46</t>
  </si>
  <si>
    <t>RİZE</t>
  </si>
  <si>
    <t>50-48</t>
  </si>
  <si>
    <t>kort 4</t>
  </si>
  <si>
    <t>kort 5</t>
  </si>
  <si>
    <t>kort 9</t>
  </si>
  <si>
    <t>kort 11</t>
  </si>
  <si>
    <t>ERKEK</t>
  </si>
  <si>
    <t>GENÇ T.A.</t>
  </si>
  <si>
    <t>AĞRI TK</t>
  </si>
  <si>
    <t>BAYAN</t>
  </si>
  <si>
    <t>MAVİ TK</t>
  </si>
  <si>
    <t>ALTINEL</t>
  </si>
  <si>
    <t>MUĞLA</t>
  </si>
  <si>
    <t>RİZE ÇAY İLK.OKU</t>
  </si>
  <si>
    <t>GÜLBEN GÜLDAŞ</t>
  </si>
  <si>
    <t>GÖKBERK ERGENEMAN</t>
  </si>
  <si>
    <t>İSTANBUL ÜNİ.TK</t>
  </si>
  <si>
    <t>ONUR KARGIN</t>
  </si>
  <si>
    <t>ARDA ASLAN</t>
  </si>
  <si>
    <t>C.YALIN TÜRKKAN</t>
  </si>
  <si>
    <t>BAHÇELİEVLER TK</t>
  </si>
  <si>
    <t>KARAKUVVETLERİ</t>
  </si>
  <si>
    <t>EREN ŞEN</t>
  </si>
  <si>
    <t>ÖMER DEMİRBA</t>
  </si>
  <si>
    <t>SPORPARK TK</t>
  </si>
  <si>
    <t>ARDA BURKAY UYAR</t>
  </si>
  <si>
    <t>V.OĞUZ YAZICI</t>
  </si>
  <si>
    <t>ALTAY BARAN</t>
  </si>
  <si>
    <t>ANKARA ÜNİ.TK</t>
  </si>
  <si>
    <t>ERZURUM TK</t>
  </si>
  <si>
    <t>MUSTAFA BAABAN</t>
  </si>
  <si>
    <t>LATİF AYVERDİ</t>
  </si>
  <si>
    <t>YEKTA İPEKTAN</t>
  </si>
  <si>
    <t>SELENAY HEPAR</t>
  </si>
  <si>
    <t>GÜLŞAH ÇETİN</t>
  </si>
  <si>
    <t>AYBERK GÖNÜLALAN</t>
  </si>
  <si>
    <t>D</t>
  </si>
  <si>
    <t>DSİ.NİL TK</t>
  </si>
  <si>
    <t>B.B.B.S  TK</t>
  </si>
  <si>
    <t>A.ZİYA YİĞİTBAŞI</t>
  </si>
  <si>
    <t>KORAY KIRCA</t>
  </si>
  <si>
    <t>BURAK MATPAN</t>
  </si>
  <si>
    <t>N.K.TEN.AK.</t>
  </si>
  <si>
    <t>OTİK</t>
  </si>
  <si>
    <t>AHMET KAVRAN</t>
  </si>
  <si>
    <t>ALİ TALAN</t>
  </si>
  <si>
    <t>BARAN BURCU</t>
  </si>
  <si>
    <t>SEFA SULOĞLU</t>
  </si>
  <si>
    <t>FURKAN ŞENLİKÇİ</t>
  </si>
  <si>
    <t>GİZEM MELİSA  ATEŞ</t>
  </si>
  <si>
    <t>DİLARE ÖYKÜ ALAN</t>
  </si>
  <si>
    <t>S.ÇİÇEK</t>
  </si>
  <si>
    <t>E.BOSTANLI</t>
  </si>
  <si>
    <t>T.ALMİLA BÖLGEN</t>
  </si>
  <si>
    <t>ANK.ÜN</t>
  </si>
  <si>
    <t>62 46 63</t>
  </si>
  <si>
    <t>60 75</t>
  </si>
  <si>
    <t>36 06</t>
  </si>
  <si>
    <t>75 62</t>
  </si>
  <si>
    <t>B.EVL.</t>
  </si>
  <si>
    <t xml:space="preserve">ALİCAN </t>
  </si>
  <si>
    <t>kort 2</t>
  </si>
  <si>
    <t>kort 6</t>
  </si>
  <si>
    <t>kort 10</t>
  </si>
  <si>
    <t>ABDURRAHMAN OKUTUR</t>
  </si>
  <si>
    <t>HAKAN SÖZEN</t>
  </si>
  <si>
    <t>26 36</t>
  </si>
  <si>
    <t>60 16 06</t>
  </si>
  <si>
    <t>36 76 36</t>
  </si>
  <si>
    <t>ALTINR</t>
  </si>
  <si>
    <t>8-6  SET</t>
  </si>
  <si>
    <t>67 61 60</t>
  </si>
  <si>
    <t>7-6 SET</t>
  </si>
  <si>
    <t>06 26</t>
  </si>
  <si>
    <t>46 57</t>
  </si>
  <si>
    <t>60 62</t>
  </si>
  <si>
    <t>5-1</t>
  </si>
  <si>
    <t>06 36</t>
  </si>
  <si>
    <t>16 67</t>
  </si>
  <si>
    <t>62 26 57</t>
  </si>
  <si>
    <t>06 16</t>
  </si>
  <si>
    <t>46 61 26</t>
  </si>
  <si>
    <t>16 36</t>
  </si>
  <si>
    <t>KONYA</t>
  </si>
  <si>
    <t>57 06</t>
  </si>
  <si>
    <t>16 06</t>
  </si>
  <si>
    <t>DSİ</t>
  </si>
  <si>
    <t>AĞRI</t>
  </si>
  <si>
    <t>36 36</t>
  </si>
  <si>
    <t>63 64</t>
  </si>
  <si>
    <t>ANK.D</t>
  </si>
  <si>
    <t>SPORP</t>
  </si>
  <si>
    <t>TE.İNC.</t>
  </si>
  <si>
    <t>ALT.R</t>
  </si>
  <si>
    <t>CANAN VURAL</t>
  </si>
  <si>
    <t>ADİLE CEMRE YILMAZ</t>
  </si>
  <si>
    <t>64 16 06</t>
  </si>
  <si>
    <t>ANK.DEMİR</t>
  </si>
  <si>
    <t>S.NACİ ÇETİNDEMİR</t>
  </si>
  <si>
    <t>KAYSERİ TK</t>
  </si>
  <si>
    <t>26 16</t>
  </si>
  <si>
    <t>YEKTA İPEKTEN</t>
  </si>
  <si>
    <t>16 75 57</t>
  </si>
  <si>
    <t>64 61</t>
  </si>
  <si>
    <t>ANK.ÜNİ.</t>
  </si>
  <si>
    <t>64 76</t>
  </si>
  <si>
    <t>SEFA SULUOĞLU</t>
  </si>
  <si>
    <t>ÇAY İLK.ÖĞR.</t>
  </si>
  <si>
    <t>DALAMAN TK</t>
  </si>
  <si>
    <t>ÇAY İL</t>
  </si>
  <si>
    <t>ESRANUR KABA</t>
  </si>
  <si>
    <t>SEHER KARATUT</t>
  </si>
  <si>
    <t>H.EZGİ EKŞİOĞLU</t>
  </si>
  <si>
    <t>İSTANBUL ÜNİ. TK</t>
  </si>
  <si>
    <t>AYDIN TK</t>
  </si>
  <si>
    <t>ARGIN ANGI</t>
  </si>
  <si>
    <t>SERDAR SELYAYAN</t>
  </si>
  <si>
    <t>YALIN YAKIN</t>
  </si>
  <si>
    <t>HAKAN BAŞTUR</t>
  </si>
  <si>
    <t>BATİK TK</t>
  </si>
  <si>
    <t>ULAŞ KOLCU</t>
  </si>
  <si>
    <t>ERCAN OVACIK</t>
  </si>
  <si>
    <t>EKİN KÜÇÜKOKUR</t>
  </si>
  <si>
    <t>DİLARA ÖYKÜ ALAN</t>
  </si>
  <si>
    <t>GENÇ TEN.AKAD.</t>
  </si>
  <si>
    <t>TEİAŞ</t>
  </si>
  <si>
    <t>N.ASLIHAN PEKTAŞ</t>
  </si>
  <si>
    <t>DSİ NİLÜFER SP.</t>
  </si>
  <si>
    <t>KONYA TK.</t>
  </si>
  <si>
    <t xml:space="preserve">GÖKSEL YENİGÜN </t>
  </si>
  <si>
    <t>BAHÇEŞEHİR TK</t>
  </si>
  <si>
    <t>B.B.B.S. TK</t>
  </si>
  <si>
    <t xml:space="preserve">BERKCAN SİMİTÇİ </t>
  </si>
  <si>
    <t>63 46 46</t>
  </si>
  <si>
    <t>7-6 set</t>
  </si>
  <si>
    <t>f</t>
  </si>
  <si>
    <t>67 46</t>
  </si>
  <si>
    <t>36 63 4-10</t>
  </si>
  <si>
    <t>ERZ.TK</t>
  </si>
  <si>
    <t>22.09.2011 PERŞEMBE</t>
  </si>
  <si>
    <t>kort 3</t>
  </si>
  <si>
    <t>26 57</t>
  </si>
  <si>
    <t>44-37 OYUN</t>
  </si>
  <si>
    <t>İST.ÜNİ.</t>
  </si>
  <si>
    <t>ANKAT</t>
  </si>
  <si>
    <t>63 60</t>
  </si>
  <si>
    <t>16 46</t>
  </si>
  <si>
    <t>61 46 0 -10</t>
  </si>
  <si>
    <t>76 60</t>
  </si>
  <si>
    <t>N.K.T.A</t>
  </si>
  <si>
    <t>BAHÇE</t>
  </si>
  <si>
    <t>GENÇ</t>
  </si>
  <si>
    <t>46 67</t>
  </si>
  <si>
    <t>46 46</t>
  </si>
  <si>
    <t>63 16 46</t>
  </si>
  <si>
    <t>W.O</t>
  </si>
  <si>
    <t xml:space="preserve">ABDURAHMAN </t>
  </si>
  <si>
    <t>57 61 62</t>
  </si>
  <si>
    <t>DSİNİ</t>
  </si>
  <si>
    <t>75</t>
  </si>
  <si>
    <t>N.K.TEN.AKAD.</t>
  </si>
  <si>
    <t>ÇAY İLKÖ.OKU.TK</t>
  </si>
  <si>
    <t>HASAN EZGİ EKŞİOĞLU</t>
  </si>
  <si>
    <t>TENİS AKAD.İNCEK</t>
  </si>
  <si>
    <t>İREM ERGÜN</t>
  </si>
  <si>
    <t>GİZEM MELİSA ATEŞ</t>
  </si>
  <si>
    <t>YEKTA ,PEKTEN</t>
  </si>
  <si>
    <t>BEDİ CEYLEN</t>
  </si>
  <si>
    <t>KARA KUV.GÜCÜ</t>
  </si>
  <si>
    <t>ARGUN ARGI</t>
  </si>
  <si>
    <t>YALIN TÜRKAR</t>
  </si>
  <si>
    <t>ANKARA ATLI TK</t>
  </si>
  <si>
    <t>YASEMEN ERDEMİR</t>
  </si>
  <si>
    <t>SELENA GÖZEN</t>
  </si>
  <si>
    <t>GENÇ TK</t>
  </si>
  <si>
    <t>T.İNC.</t>
  </si>
  <si>
    <t>36 26</t>
  </si>
  <si>
    <t>MELİS A TEŞ</t>
  </si>
  <si>
    <t>42-41  OYUN</t>
  </si>
  <si>
    <t>67 26</t>
  </si>
  <si>
    <t>44-41 OYUN</t>
  </si>
  <si>
    <t>ALTINRAK.</t>
  </si>
  <si>
    <t>B.EVLER</t>
  </si>
  <si>
    <t>ERZURUM</t>
  </si>
  <si>
    <t>GENÇ T.A</t>
  </si>
  <si>
    <t>ANK.ÜNİ</t>
  </si>
  <si>
    <t>BAHÇEŞE</t>
  </si>
  <si>
    <t>M 56</t>
  </si>
  <si>
    <t>M 57</t>
  </si>
  <si>
    <t>NKTA</t>
  </si>
  <si>
    <t>16 57</t>
  </si>
  <si>
    <t>46 06</t>
  </si>
  <si>
    <t>HAKAN BAŞDAN</t>
  </si>
  <si>
    <t>75 75</t>
  </si>
  <si>
    <t>55-49 oyun</t>
  </si>
  <si>
    <t>İST.ÜN.</t>
  </si>
  <si>
    <t>ALTINR.</t>
  </si>
  <si>
    <t>ANK.DSİ</t>
  </si>
  <si>
    <t>KARAKUV</t>
  </si>
  <si>
    <t>İNCEK</t>
  </si>
  <si>
    <t>ANK.ÜNİ.TK</t>
  </si>
  <si>
    <t>MUHARREM   ATAÇ</t>
  </si>
  <si>
    <t>BERKCAN SİMİTCİ</t>
  </si>
  <si>
    <t>SELAHATTİN TUNCER</t>
  </si>
  <si>
    <t>KONKA TED</t>
  </si>
  <si>
    <t>ARDA BURKAY BARAN</t>
  </si>
  <si>
    <t>ANK.DEMİRS.TK</t>
  </si>
  <si>
    <t>DSİ NİLÜFER TK</t>
  </si>
  <si>
    <t>GÖKER GAYRTELİ</t>
  </si>
  <si>
    <t>BİLGEHAN GÜÇLÜ</t>
  </si>
  <si>
    <t>İST.ÜNİ. TK</t>
  </si>
  <si>
    <t>ADİLE CEMRE TILMAZ</t>
  </si>
  <si>
    <t>HAKAN SÜZER</t>
  </si>
  <si>
    <t>46 76 06</t>
  </si>
  <si>
    <t>ALTINRA</t>
  </si>
  <si>
    <t>SPOR</t>
  </si>
  <si>
    <t>64 62</t>
  </si>
  <si>
    <t>62 64</t>
  </si>
  <si>
    <t>64 63</t>
  </si>
  <si>
    <t>63 46 61</t>
  </si>
  <si>
    <t>ANK.DE</t>
  </si>
  <si>
    <t>ER.DİNÇ</t>
  </si>
  <si>
    <t>E.OVACIK</t>
  </si>
  <si>
    <t>YALIN TÜRKAN</t>
  </si>
  <si>
    <t>42-41 OYUN</t>
  </si>
  <si>
    <t xml:space="preserve"> </t>
  </si>
  <si>
    <t>26 63 26</t>
  </si>
  <si>
    <t>62 61</t>
  </si>
  <si>
    <t>TEN.AK.İNCEK</t>
  </si>
  <si>
    <t>GÜLBEN GÜLBAŞ</t>
  </si>
  <si>
    <t>SELENEY HEPER</t>
  </si>
  <si>
    <t>76 62</t>
  </si>
  <si>
    <t>EGECAN ÇAKIR</t>
  </si>
  <si>
    <t>ALTINE</t>
  </si>
  <si>
    <t>BERKAN SİMİTÇİ</t>
  </si>
  <si>
    <t>64 60</t>
  </si>
  <si>
    <t>OĞUZ YAZICI</t>
  </si>
  <si>
    <t>MELİSA GİZEM ATEŞ</t>
  </si>
  <si>
    <t>63 75</t>
  </si>
  <si>
    <t>63  62</t>
  </si>
  <si>
    <t>ALTIN</t>
  </si>
  <si>
    <t>İST.Ü</t>
  </si>
  <si>
    <t>64 46 36</t>
  </si>
  <si>
    <t>BAHÇEŞ</t>
  </si>
  <si>
    <t>TENİS AK İNCEK</t>
  </si>
  <si>
    <t>DSİ NİL.SPOR</t>
  </si>
  <si>
    <t>ANKARA DEMİRS.</t>
  </si>
  <si>
    <t>76 36 61</t>
  </si>
  <si>
    <t>ARDA BURKAY</t>
  </si>
  <si>
    <t>75 60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</si>
</sst>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TL&quot;_-;\-* #,##0.00\ &quot;TL&quot;_-;_-* &quot;-&quot;??\ &quot;TL&quot;_-;_-@_-"/>
  </numFmts>
  <fonts count="43" x14ac:knownFonts="1">
    <font>
      <sz val="10"/>
      <name val="Arial"/>
      <charset val="162"/>
    </font>
    <font>
      <sz val="10"/>
      <name val="Arial"/>
      <charset val="162"/>
    </font>
    <font>
      <sz val="7"/>
      <name val="Arial"/>
      <charset val="162"/>
    </font>
    <font>
      <sz val="9"/>
      <name val="Arial"/>
      <charset val="162"/>
    </font>
    <font>
      <u/>
      <sz val="10"/>
      <color indexed="12"/>
      <name val="Arial"/>
      <charset val="162"/>
    </font>
    <font>
      <b/>
      <sz val="14"/>
      <name val="Arial"/>
      <family val="2"/>
      <charset val="162"/>
    </font>
    <font>
      <b/>
      <sz val="11"/>
      <color indexed="9"/>
      <name val="Arial"/>
      <family val="2"/>
      <charset val="162"/>
    </font>
    <font>
      <sz val="6"/>
      <name val="Arial"/>
      <family val="2"/>
    </font>
    <font>
      <b/>
      <sz val="9"/>
      <color indexed="9"/>
      <name val="Arial"/>
      <family val="2"/>
    </font>
    <font>
      <b/>
      <sz val="18"/>
      <name val="Arial"/>
      <family val="2"/>
      <charset val="162"/>
    </font>
    <font>
      <sz val="14"/>
      <name val="Arial"/>
      <charset val="162"/>
    </font>
    <font>
      <sz val="7"/>
      <name val="Arial"/>
      <family val="2"/>
    </font>
    <font>
      <sz val="8"/>
      <name val="Arial"/>
      <charset val="162"/>
    </font>
    <font>
      <b/>
      <sz val="10"/>
      <name val="Arial"/>
      <charset val="162"/>
    </font>
    <font>
      <b/>
      <sz val="9"/>
      <name val="Arial"/>
      <family val="2"/>
      <charset val="162"/>
    </font>
    <font>
      <sz val="10"/>
      <name val="Arial Tur"/>
      <charset val="162"/>
    </font>
    <font>
      <sz val="10"/>
      <name val="Arial"/>
      <family val="2"/>
    </font>
    <font>
      <b/>
      <i/>
      <sz val="10"/>
      <name val="Arial"/>
      <family val="2"/>
    </font>
    <font>
      <b/>
      <i/>
      <sz val="10"/>
      <name val="Arial"/>
      <family val="2"/>
      <charset val="162"/>
    </font>
    <font>
      <b/>
      <sz val="11"/>
      <name val="Arial"/>
      <family val="2"/>
    </font>
    <font>
      <b/>
      <sz val="20"/>
      <name val="Arial"/>
      <family val="2"/>
    </font>
    <font>
      <b/>
      <sz val="10"/>
      <name val="Arial"/>
      <family val="2"/>
    </font>
    <font>
      <b/>
      <sz val="10"/>
      <color indexed="8"/>
      <name val="Arial"/>
      <family val="2"/>
    </font>
    <font>
      <i/>
      <sz val="8"/>
      <name val="Arial"/>
      <family val="2"/>
    </font>
    <font>
      <b/>
      <sz val="7"/>
      <name val="Arial"/>
      <family val="2"/>
      <charset val="162"/>
    </font>
    <font>
      <b/>
      <sz val="7"/>
      <color indexed="8"/>
      <name val="Arial"/>
      <family val="2"/>
      <charset val="162"/>
    </font>
    <font>
      <b/>
      <sz val="8"/>
      <color indexed="8"/>
      <name val="Arial"/>
      <family val="2"/>
    </font>
    <font>
      <b/>
      <sz val="8"/>
      <name val="Arial"/>
      <family val="2"/>
    </font>
    <font>
      <sz val="10"/>
      <color indexed="8"/>
      <name val="Arial"/>
      <family val="2"/>
    </font>
    <font>
      <sz val="8"/>
      <name val="Arial"/>
      <family val="2"/>
    </font>
    <font>
      <b/>
      <sz val="14"/>
      <name val="Arial"/>
      <family val="2"/>
    </font>
    <font>
      <sz val="9"/>
      <name val="Arial"/>
      <family val="2"/>
    </font>
    <font>
      <b/>
      <sz val="9"/>
      <name val="Arial"/>
      <family val="2"/>
    </font>
    <font>
      <sz val="26"/>
      <name val="Arial Tur"/>
      <charset val="162"/>
    </font>
    <font>
      <b/>
      <sz val="18"/>
      <name val="Arial Tur"/>
      <charset val="162"/>
    </font>
    <font>
      <b/>
      <sz val="12"/>
      <name val="Arial Tur"/>
      <charset val="162"/>
    </font>
    <font>
      <b/>
      <sz val="9"/>
      <name val="Arial Tur"/>
      <charset val="162"/>
    </font>
    <font>
      <b/>
      <sz val="14"/>
      <name val="Arial Tur"/>
      <charset val="162"/>
    </font>
    <font>
      <b/>
      <sz val="10"/>
      <name val="Arial Tur"/>
      <charset val="162"/>
    </font>
    <font>
      <b/>
      <sz val="20"/>
      <name val="Arial Tur"/>
      <charset val="162"/>
    </font>
    <font>
      <b/>
      <sz val="16"/>
      <name val="Arial Tur"/>
      <charset val="162"/>
    </font>
    <font>
      <b/>
      <sz val="11"/>
      <color indexed="10"/>
      <name val="Arial Tur"/>
      <charset val="162"/>
    </font>
    <font>
      <b/>
      <sz val="9"/>
      <color indexed="10"/>
      <name val="Arial Tur"/>
      <charset val="16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15"/>
        <bgColor indexed="64"/>
      </patternFill>
    </fill>
    <fill>
      <patternFill patternType="solid">
        <fgColor indexed="31"/>
        <bgColor indexed="64"/>
      </patternFill>
    </fill>
    <fill>
      <patternFill patternType="solid">
        <fgColor indexed="51"/>
        <bgColor indexed="64"/>
      </patternFill>
    </fill>
    <fill>
      <patternFill patternType="solid">
        <fgColor indexed="42"/>
        <bgColor indexed="64"/>
      </patternFill>
    </fill>
    <fill>
      <patternFill patternType="solid">
        <fgColor indexed="14"/>
        <bgColor indexed="64"/>
      </patternFill>
    </fill>
    <fill>
      <patternFill patternType="solid">
        <fgColor indexed="45"/>
        <bgColor indexed="64"/>
      </patternFill>
    </fill>
  </fills>
  <borders count="5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cellStyleXfs>
  <cellXfs count="447">
    <xf numFmtId="0" fontId="0" fillId="0" borderId="0" xfId="0"/>
    <xf numFmtId="0" fontId="1" fillId="0" borderId="0" xfId="0" applyFont="1" applyFill="1"/>
    <xf numFmtId="0" fontId="1" fillId="0" borderId="0" xfId="0" applyFont="1"/>
    <xf numFmtId="0" fontId="3" fillId="0" borderId="0" xfId="0" applyFont="1" applyAlignment="1">
      <alignment horizontal="center" vertical="center"/>
    </xf>
    <xf numFmtId="0" fontId="1" fillId="2" borderId="1" xfId="0" applyFont="1" applyFill="1" applyBorder="1" applyAlignment="1">
      <alignment vertical="center"/>
    </xf>
    <xf numFmtId="0" fontId="3" fillId="2" borderId="1" xfId="0" applyFont="1" applyFill="1" applyBorder="1" applyAlignment="1">
      <alignment horizontal="center" vertical="center"/>
    </xf>
    <xf numFmtId="0" fontId="1" fillId="2" borderId="1" xfId="0" applyFont="1" applyFill="1" applyBorder="1" applyAlignment="1">
      <alignment horizontal="left" vertical="center"/>
    </xf>
    <xf numFmtId="0" fontId="3" fillId="2" borderId="0" xfId="0" applyFont="1" applyFill="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0" fillId="2" borderId="0" xfId="0" applyFill="1"/>
    <xf numFmtId="0" fontId="6" fillId="2" borderId="0" xfId="1" applyFont="1" applyFill="1" applyAlignment="1" applyProtection="1">
      <alignment horizontal="center" vertical="center"/>
    </xf>
    <xf numFmtId="0" fontId="5" fillId="2" borderId="0" xfId="0" applyFont="1" applyFill="1" applyAlignment="1">
      <alignment horizontal="center" vertical="center"/>
    </xf>
    <xf numFmtId="0" fontId="1" fillId="2" borderId="0" xfId="0" applyFont="1" applyFill="1"/>
    <xf numFmtId="0" fontId="0" fillId="2" borderId="0" xfId="0" applyFill="1" applyAlignment="1">
      <alignment horizontal="center"/>
    </xf>
    <xf numFmtId="0" fontId="3" fillId="2" borderId="0" xfId="0" applyFont="1" applyFill="1" applyAlignment="1">
      <alignment horizontal="center" vertical="center"/>
    </xf>
    <xf numFmtId="0" fontId="3" fillId="2" borderId="0" xfId="0" applyFont="1" applyFill="1"/>
    <xf numFmtId="0" fontId="1" fillId="2" borderId="4" xfId="0" applyFont="1" applyFill="1" applyBorder="1" applyAlignment="1">
      <alignment horizontal="left"/>
    </xf>
    <xf numFmtId="0" fontId="3" fillId="2" borderId="5" xfId="0" applyFont="1" applyFill="1" applyBorder="1" applyAlignment="1">
      <alignment horizontal="center" vertical="center"/>
    </xf>
    <xf numFmtId="0" fontId="1" fillId="2" borderId="0" xfId="0" applyFont="1" applyFill="1" applyBorder="1" applyAlignment="1">
      <alignment horizontal="left" vertical="center"/>
    </xf>
    <xf numFmtId="0" fontId="1" fillId="2" borderId="3" xfId="0" applyFont="1" applyFill="1" applyBorder="1" applyAlignment="1">
      <alignment horizontal="left"/>
    </xf>
    <xf numFmtId="0" fontId="3" fillId="2" borderId="6" xfId="0" applyFont="1" applyFill="1" applyBorder="1" applyAlignment="1">
      <alignment horizontal="center" vertical="center"/>
    </xf>
    <xf numFmtId="0" fontId="3" fillId="2" borderId="0" xfId="0" applyFont="1" applyFill="1" applyBorder="1" applyAlignment="1"/>
    <xf numFmtId="0" fontId="1" fillId="2" borderId="0" xfId="0" applyFont="1" applyFill="1" applyBorder="1"/>
    <xf numFmtId="0" fontId="3" fillId="2" borderId="7" xfId="0" applyFont="1" applyFill="1" applyBorder="1" applyAlignment="1">
      <alignment horizontal="center"/>
    </xf>
    <xf numFmtId="0" fontId="3" fillId="2" borderId="0" xfId="0" applyFont="1" applyFill="1" applyBorder="1" applyAlignment="1">
      <alignment horizontal="center"/>
    </xf>
    <xf numFmtId="0" fontId="1" fillId="2" borderId="1" xfId="0" applyFont="1" applyFill="1" applyBorder="1"/>
    <xf numFmtId="0" fontId="1" fillId="2" borderId="4" xfId="0" applyFont="1" applyFill="1" applyBorder="1"/>
    <xf numFmtId="0" fontId="3" fillId="2" borderId="8" xfId="0" applyFont="1" applyFill="1" applyBorder="1"/>
    <xf numFmtId="0" fontId="3" fillId="2" borderId="0" xfId="0" applyFont="1" applyFill="1" applyBorder="1"/>
    <xf numFmtId="0" fontId="3" fillId="2" borderId="4" xfId="0" applyFont="1" applyFill="1" applyBorder="1"/>
    <xf numFmtId="0" fontId="3" fillId="2" borderId="8" xfId="0" applyFont="1" applyFill="1" applyBorder="1" applyAlignment="1"/>
    <xf numFmtId="0" fontId="3" fillId="2" borderId="0" xfId="0" applyFont="1" applyFill="1" applyBorder="1" applyAlignment="1">
      <alignment horizontal="center" vertical="center" wrapText="1"/>
    </xf>
    <xf numFmtId="0" fontId="2" fillId="2" borderId="0" xfId="0" applyFont="1" applyFill="1" applyAlignment="1">
      <alignment horizontal="center"/>
    </xf>
    <xf numFmtId="0" fontId="3" fillId="2" borderId="7" xfId="0" applyFont="1" applyFill="1" applyBorder="1" applyAlignment="1">
      <alignment horizontal="center" vertical="center" wrapText="1"/>
    </xf>
    <xf numFmtId="0" fontId="1" fillId="2" borderId="7" xfId="0" applyFont="1" applyFill="1" applyBorder="1" applyAlignment="1"/>
    <xf numFmtId="0" fontId="1" fillId="2" borderId="0" xfId="0" applyFont="1" applyFill="1" applyBorder="1" applyAlignment="1"/>
    <xf numFmtId="0" fontId="1" fillId="2" borderId="0" xfId="0" applyFont="1" applyFill="1" applyAlignment="1">
      <alignment horizontal="right"/>
    </xf>
    <xf numFmtId="0" fontId="1" fillId="2" borderId="0" xfId="0" applyFont="1" applyFill="1" applyAlignment="1">
      <alignment horizontal="center" vertical="center"/>
    </xf>
    <xf numFmtId="0" fontId="1" fillId="2" borderId="0" xfId="0" applyFont="1" applyFill="1" applyBorder="1" applyAlignment="1">
      <alignment horizontal="center"/>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1" fillId="2" borderId="0" xfId="0" applyFont="1" applyFill="1" applyAlignment="1"/>
    <xf numFmtId="0" fontId="1" fillId="2" borderId="0" xfId="0" applyFont="1" applyFill="1" applyBorder="1" applyAlignment="1">
      <alignment horizontal="center" vertical="center"/>
    </xf>
    <xf numFmtId="0" fontId="1" fillId="2" borderId="0" xfId="0" applyFont="1" applyFill="1" applyAlignment="1">
      <alignment vertical="center"/>
    </xf>
    <xf numFmtId="0" fontId="0" fillId="2" borderId="0" xfId="0" applyFill="1" applyAlignment="1">
      <alignment horizontal="right" vertical="center"/>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2" xfId="0" applyFont="1" applyFill="1" applyBorder="1" applyAlignment="1">
      <alignment horizontal="left" vertical="center"/>
    </xf>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2" fillId="2" borderId="0" xfId="0" applyFont="1" applyFill="1"/>
    <xf numFmtId="0" fontId="3" fillId="2" borderId="4" xfId="0" applyFont="1" applyFill="1" applyBorder="1" applyAlignment="1">
      <alignment horizontal="left" vertical="center"/>
    </xf>
    <xf numFmtId="0" fontId="3" fillId="2" borderId="8"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8" xfId="0" applyFont="1" applyFill="1" applyBorder="1"/>
    <xf numFmtId="0" fontId="3" fillId="2" borderId="3"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0" fillId="2" borderId="0" xfId="0"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4" xfId="0" applyFill="1" applyBorder="1"/>
    <xf numFmtId="0" fontId="0" fillId="2" borderId="0" xfId="0" applyFill="1" applyBorder="1"/>
    <xf numFmtId="0" fontId="0" fillId="2" borderId="8" xfId="0" applyFill="1" applyBorder="1"/>
    <xf numFmtId="0" fontId="2" fillId="2" borderId="8" xfId="0" applyFont="1" applyFill="1" applyBorder="1"/>
    <xf numFmtId="0" fontId="2" fillId="2" borderId="0" xfId="0" applyFont="1" applyFill="1" applyBorder="1"/>
    <xf numFmtId="0" fontId="1" fillId="2" borderId="9" xfId="0" applyFont="1" applyFill="1" applyBorder="1"/>
    <xf numFmtId="0" fontId="1" fillId="2" borderId="8" xfId="0" applyFont="1" applyFill="1" applyBorder="1" applyAlignment="1">
      <alignment horizontal="center" vertical="center"/>
    </xf>
    <xf numFmtId="0" fontId="0" fillId="2" borderId="3" xfId="0" applyFill="1" applyBorder="1"/>
    <xf numFmtId="0" fontId="0" fillId="2" borderId="0" xfId="0" applyFill="1" applyAlignment="1">
      <alignment horizontal="left" vertical="center"/>
    </xf>
    <xf numFmtId="0" fontId="0" fillId="2" borderId="0" xfId="0" applyFill="1" applyBorder="1" applyAlignment="1"/>
    <xf numFmtId="0" fontId="3" fillId="2" borderId="7" xfId="0" applyFont="1" applyFill="1" applyBorder="1" applyAlignment="1">
      <alignment horizontal="center" vertical="center"/>
    </xf>
    <xf numFmtId="0" fontId="3" fillId="2" borderId="0" xfId="0" applyFont="1" applyFill="1" applyBorder="1" applyAlignment="1">
      <alignment vertical="center"/>
    </xf>
    <xf numFmtId="0" fontId="1" fillId="2" borderId="4" xfId="0" applyFont="1" applyFill="1" applyBorder="1" applyAlignment="1">
      <alignment horizontal="left" vertical="center"/>
    </xf>
    <xf numFmtId="0" fontId="0" fillId="2" borderId="0" xfId="0" applyFill="1" applyAlignment="1">
      <alignment horizontal="left"/>
    </xf>
    <xf numFmtId="0" fontId="3" fillId="2" borderId="0" xfId="0" applyFont="1" applyFill="1" applyAlignment="1">
      <alignment horizontal="left"/>
    </xf>
    <xf numFmtId="0" fontId="1" fillId="2" borderId="2" xfId="0" applyFont="1" applyFill="1" applyBorder="1"/>
    <xf numFmtId="0" fontId="3" fillId="2" borderId="1" xfId="0" applyFont="1" applyFill="1" applyBorder="1"/>
    <xf numFmtId="0" fontId="0" fillId="2" borderId="0" xfId="0" applyFill="1" applyBorder="1" applyAlignment="1">
      <alignment horizontal="left"/>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8" xfId="0" applyFont="1" applyFill="1" applyBorder="1" applyAlignment="1">
      <alignment horizontal="center" vertical="center"/>
    </xf>
    <xf numFmtId="0" fontId="5" fillId="4" borderId="0" xfId="0" applyFont="1" applyFill="1" applyBorder="1" applyAlignment="1">
      <alignment horizontal="center" vertical="center"/>
    </xf>
    <xf numFmtId="0" fontId="1" fillId="0" borderId="0" xfId="0" applyFont="1" applyFill="1" applyBorder="1"/>
    <xf numFmtId="0" fontId="0" fillId="0" borderId="0" xfId="0" applyBorder="1"/>
    <xf numFmtId="0" fontId="3" fillId="0" borderId="0" xfId="0" applyFont="1" applyBorder="1" applyAlignment="1">
      <alignment horizontal="center" vertical="center"/>
    </xf>
    <xf numFmtId="0" fontId="0" fillId="5" borderId="0" xfId="0" applyFill="1"/>
    <xf numFmtId="0" fontId="10" fillId="5" borderId="0" xfId="0" applyFont="1" applyFill="1" applyAlignment="1">
      <alignment horizontal="center" vertical="center"/>
    </xf>
    <xf numFmtId="0" fontId="10" fillId="0" borderId="0" xfId="0" applyFont="1" applyAlignment="1">
      <alignment horizontal="center" vertical="center"/>
    </xf>
    <xf numFmtId="0" fontId="3" fillId="0" borderId="0" xfId="0" applyFont="1"/>
    <xf numFmtId="0" fontId="12" fillId="0" borderId="0" xfId="0" applyFont="1"/>
    <xf numFmtId="0" fontId="1" fillId="0" borderId="0" xfId="0" applyFont="1" applyFill="1" applyAlignment="1">
      <alignment horizontal="left" vertical="center" wrapText="1"/>
    </xf>
    <xf numFmtId="0" fontId="3" fillId="0" borderId="0" xfId="0" applyFont="1" applyAlignment="1">
      <alignment horizontal="left" vertical="center" wrapText="1"/>
    </xf>
    <xf numFmtId="0" fontId="3" fillId="4"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xf numFmtId="0" fontId="3" fillId="0" borderId="4" xfId="0" applyFont="1" applyBorder="1" applyAlignment="1"/>
    <xf numFmtId="0" fontId="3" fillId="0" borderId="0" xfId="0" applyFont="1" applyBorder="1" applyAlignment="1"/>
    <xf numFmtId="0" fontId="3" fillId="6" borderId="0"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Alignment="1">
      <alignment vertical="center" wrapText="1"/>
    </xf>
    <xf numFmtId="0" fontId="3" fillId="0" borderId="4" xfId="0" applyFont="1" applyBorder="1"/>
    <xf numFmtId="0" fontId="3" fillId="0" borderId="0" xfId="0" applyFont="1" applyBorder="1"/>
    <xf numFmtId="0" fontId="13" fillId="0" borderId="0" xfId="0" applyFont="1" applyFill="1" applyAlignment="1">
      <alignment horizontal="left" vertical="center" wrapText="1"/>
    </xf>
    <xf numFmtId="0" fontId="3" fillId="0" borderId="8" xfId="0" applyFont="1" applyBorder="1"/>
    <xf numFmtId="0" fontId="3" fillId="7" borderId="0" xfId="0" applyFont="1" applyFill="1" applyBorder="1" applyAlignment="1">
      <alignment horizontal="center" vertical="center"/>
    </xf>
    <xf numFmtId="0" fontId="12" fillId="0" borderId="4" xfId="0" applyFont="1" applyBorder="1"/>
    <xf numFmtId="0" fontId="12" fillId="0" borderId="0" xfId="0" applyFont="1" applyBorder="1"/>
    <xf numFmtId="0" fontId="12" fillId="0" borderId="8" xfId="0" applyFont="1" applyBorder="1"/>
    <xf numFmtId="0" fontId="3" fillId="0" borderId="4" xfId="0" applyFont="1" applyBorder="1" applyAlignment="1">
      <alignment horizontal="center" vertical="center"/>
    </xf>
    <xf numFmtId="0" fontId="14" fillId="0" borderId="0" xfId="0" applyFont="1" applyAlignment="1">
      <alignment horizontal="left" vertical="center" wrapText="1"/>
    </xf>
    <xf numFmtId="0" fontId="3" fillId="0" borderId="3" xfId="0" applyFont="1" applyBorder="1"/>
    <xf numFmtId="0" fontId="12" fillId="0" borderId="0" xfId="0" applyFont="1" applyFill="1" applyBorder="1" applyAlignment="1">
      <alignment horizontal="center"/>
    </xf>
    <xf numFmtId="0" fontId="12" fillId="0" borderId="8" xfId="0" applyFont="1" applyBorder="1" applyAlignment="1"/>
    <xf numFmtId="0" fontId="12" fillId="0" borderId="0" xfId="0" applyFont="1" applyBorder="1" applyAlignment="1"/>
    <xf numFmtId="0" fontId="12" fillId="3" borderId="7" xfId="0" applyFont="1" applyFill="1" applyBorder="1" applyAlignment="1">
      <alignment horizontal="center" vertical="center" wrapText="1"/>
    </xf>
    <xf numFmtId="0" fontId="1" fillId="0" borderId="7" xfId="0" applyFont="1" applyFill="1" applyBorder="1"/>
    <xf numFmtId="0" fontId="12" fillId="0" borderId="0" xfId="0" applyFont="1" applyFill="1" applyBorder="1"/>
    <xf numFmtId="0" fontId="1" fillId="0" borderId="10" xfId="0" applyFont="1" applyFill="1" applyBorder="1" applyAlignment="1"/>
    <xf numFmtId="0" fontId="12" fillId="0" borderId="2" xfId="0" applyFont="1" applyFill="1" applyBorder="1" applyAlignment="1"/>
    <xf numFmtId="0" fontId="12" fillId="0" borderId="0" xfId="0" applyFont="1" applyFill="1" applyBorder="1" applyAlignment="1"/>
    <xf numFmtId="0" fontId="1" fillId="0" borderId="0" xfId="0" applyFont="1" applyFill="1" applyBorder="1" applyAlignment="1"/>
    <xf numFmtId="0" fontId="13" fillId="0" borderId="0" xfId="0" applyFont="1" applyFill="1" applyAlignment="1">
      <alignment horizontal="center" vertical="center" wrapText="1"/>
    </xf>
    <xf numFmtId="0" fontId="14" fillId="0" borderId="0" xfId="0" applyFont="1" applyAlignment="1">
      <alignment horizontal="center" vertical="center" wrapText="1"/>
    </xf>
    <xf numFmtId="0" fontId="12" fillId="3"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7" xfId="0" applyFont="1" applyFill="1" applyBorder="1" applyAlignment="1"/>
    <xf numFmtId="0" fontId="1" fillId="0" borderId="0" xfId="0" applyFont="1" applyFill="1" applyBorder="1" applyAlignment="1">
      <alignment vertical="center" wrapText="1"/>
    </xf>
    <xf numFmtId="0" fontId="12" fillId="0" borderId="2" xfId="0" applyFont="1" applyFill="1" applyBorder="1"/>
    <xf numFmtId="0" fontId="12" fillId="0" borderId="3" xfId="0" applyFont="1" applyBorder="1"/>
    <xf numFmtId="0" fontId="3" fillId="0" borderId="0" xfId="0" applyFont="1" applyAlignment="1">
      <alignment horizontal="center" vertical="center" wrapText="1"/>
    </xf>
    <xf numFmtId="0" fontId="1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1" fillId="0" borderId="0" xfId="0" applyFont="1" applyFill="1" applyAlignment="1">
      <alignment horizontal="left" vertical="center"/>
    </xf>
    <xf numFmtId="0" fontId="3"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center"/>
    </xf>
    <xf numFmtId="0" fontId="1" fillId="0" borderId="1" xfId="0" applyFont="1" applyFill="1" applyBorder="1" applyAlignment="1">
      <alignment horizontal="left" vertical="center"/>
    </xf>
    <xf numFmtId="0" fontId="1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7" borderId="1" xfId="0" applyFont="1" applyFill="1" applyBorder="1" applyAlignment="1">
      <alignment horizontal="center" vertical="center"/>
    </xf>
    <xf numFmtId="0" fontId="12" fillId="0" borderId="4" xfId="0" applyFont="1" applyBorder="1" applyAlignment="1">
      <alignment horizontal="left" vertical="center"/>
    </xf>
    <xf numFmtId="0" fontId="12" fillId="0" borderId="8" xfId="0" applyFont="1" applyBorder="1" applyAlignment="1">
      <alignment horizontal="left" vertical="center"/>
    </xf>
    <xf numFmtId="0" fontId="3" fillId="0" borderId="3" xfId="0" applyFont="1" applyBorder="1" applyAlignment="1">
      <alignment horizontal="left" vertical="center"/>
    </xf>
    <xf numFmtId="0" fontId="12" fillId="0" borderId="0" xfId="0" applyFont="1" applyFill="1" applyBorder="1" applyAlignment="1">
      <alignment horizontal="left" vertical="center"/>
    </xf>
    <xf numFmtId="0" fontId="3" fillId="7" borderId="7" xfId="0" applyFont="1" applyFill="1" applyBorder="1" applyAlignment="1">
      <alignment horizontal="center" vertical="center"/>
    </xf>
    <xf numFmtId="0" fontId="1" fillId="0" borderId="9" xfId="0" applyFont="1" applyFill="1" applyBorder="1" applyAlignment="1">
      <alignment horizontal="left" vertical="center"/>
    </xf>
    <xf numFmtId="0" fontId="12" fillId="0" borderId="3" xfId="0" applyFont="1" applyFill="1" applyBorder="1" applyAlignment="1">
      <alignment horizontal="left" vertical="center"/>
    </xf>
    <xf numFmtId="0" fontId="3" fillId="0" borderId="0" xfId="0" applyFont="1" applyFill="1" applyBorder="1" applyAlignment="1">
      <alignment horizontal="center" vertical="center"/>
    </xf>
    <xf numFmtId="0" fontId="3" fillId="3" borderId="7" xfId="0" applyFont="1" applyFill="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3" fillId="3" borderId="0" xfId="0" applyFont="1" applyFill="1" applyBorder="1" applyAlignment="1">
      <alignment horizontal="center" vertical="center"/>
    </xf>
    <xf numFmtId="0" fontId="1" fillId="0" borderId="0"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7" xfId="0" applyFont="1" applyFill="1" applyBorder="1" applyAlignment="1">
      <alignment horizontal="center" vertical="center"/>
    </xf>
    <xf numFmtId="0" fontId="1" fillId="0" borderId="9" xfId="0" applyFont="1" applyBorder="1" applyAlignment="1">
      <alignment horizontal="left" vertical="center"/>
    </xf>
    <xf numFmtId="0" fontId="12" fillId="0" borderId="1" xfId="0" applyFont="1" applyBorder="1" applyAlignment="1">
      <alignment horizontal="left" vertical="center"/>
    </xf>
    <xf numFmtId="0" fontId="2" fillId="0" borderId="0" xfId="0" applyFont="1" applyFill="1" applyBorder="1" applyAlignment="1">
      <alignment horizontal="left" vertical="center"/>
    </xf>
    <xf numFmtId="0" fontId="12" fillId="0" borderId="1" xfId="0" applyFont="1" applyFill="1" applyBorder="1" applyAlignment="1">
      <alignment horizontal="left" vertical="center"/>
    </xf>
    <xf numFmtId="0" fontId="1" fillId="0" borderId="4" xfId="0" applyFont="1" applyBorder="1" applyAlignment="1">
      <alignment horizontal="left" vertical="center"/>
    </xf>
    <xf numFmtId="0" fontId="12" fillId="0" borderId="2" xfId="0" applyFont="1" applyFill="1" applyBorder="1" applyAlignment="1">
      <alignment horizontal="left" vertical="center"/>
    </xf>
    <xf numFmtId="0" fontId="1" fillId="0" borderId="3" xfId="0" applyFont="1" applyBorder="1" applyAlignment="1">
      <alignment horizontal="left" vertical="center"/>
    </xf>
    <xf numFmtId="0" fontId="12" fillId="0" borderId="0" xfId="0" applyFont="1" applyFill="1" applyAlignment="1">
      <alignment horizontal="left" vertical="center"/>
    </xf>
    <xf numFmtId="0" fontId="12" fillId="0" borderId="0" xfId="0" applyFont="1" applyFill="1"/>
    <xf numFmtId="0" fontId="15" fillId="0" borderId="0" xfId="2"/>
    <xf numFmtId="49" fontId="16" fillId="5" borderId="0" xfId="2" applyNumberFormat="1" applyFont="1" applyFill="1" applyAlignment="1">
      <alignment horizontal="left"/>
    </xf>
    <xf numFmtId="49" fontId="17" fillId="5" borderId="0" xfId="2" applyNumberFormat="1" applyFont="1" applyFill="1" applyAlignment="1">
      <alignment horizontal="left" vertical="center"/>
    </xf>
    <xf numFmtId="49" fontId="18" fillId="5" borderId="0" xfId="2" applyNumberFormat="1" applyFont="1" applyFill="1"/>
    <xf numFmtId="49" fontId="11" fillId="5" borderId="0" xfId="2" applyNumberFormat="1" applyFont="1" applyFill="1"/>
    <xf numFmtId="49" fontId="11" fillId="5" borderId="0" xfId="2" applyNumberFormat="1" applyFont="1" applyFill="1" applyAlignment="1">
      <alignment horizontal="center"/>
    </xf>
    <xf numFmtId="49" fontId="19" fillId="0" borderId="0" xfId="2" applyNumberFormat="1" applyFont="1" applyFill="1" applyAlignment="1">
      <alignment vertical="center"/>
    </xf>
    <xf numFmtId="49" fontId="20" fillId="0" borderId="0" xfId="2" applyNumberFormat="1" applyFont="1" applyAlignment="1">
      <alignment vertical="top"/>
    </xf>
    <xf numFmtId="49" fontId="21" fillId="0" borderId="11" xfId="2" applyNumberFormat="1" applyFont="1" applyBorder="1" applyAlignment="1">
      <alignment horizontal="center" vertical="center"/>
    </xf>
    <xf numFmtId="49" fontId="22" fillId="0" borderId="0" xfId="2" applyNumberFormat="1" applyFont="1" applyBorder="1" applyAlignment="1">
      <alignment horizontal="left" vertical="center"/>
    </xf>
    <xf numFmtId="49" fontId="17" fillId="0" borderId="0" xfId="2" applyNumberFormat="1" applyFont="1" applyAlignment="1">
      <alignment horizontal="left"/>
    </xf>
    <xf numFmtId="49" fontId="18" fillId="0" borderId="0" xfId="2" applyNumberFormat="1" applyFont="1"/>
    <xf numFmtId="49" fontId="21" fillId="0" borderId="0" xfId="2" applyNumberFormat="1" applyFont="1" applyBorder="1"/>
    <xf numFmtId="49" fontId="23" fillId="0" borderId="0" xfId="2" applyNumberFormat="1" applyFont="1" applyAlignment="1">
      <alignment horizontal="left"/>
    </xf>
    <xf numFmtId="49" fontId="21" fillId="0" borderId="12" xfId="2" applyNumberFormat="1" applyFont="1" applyBorder="1" applyAlignment="1">
      <alignment horizontal="center"/>
    </xf>
    <xf numFmtId="49" fontId="24" fillId="5" borderId="0" xfId="2" applyNumberFormat="1" applyFont="1" applyFill="1" applyAlignment="1">
      <alignment vertical="center"/>
    </xf>
    <xf numFmtId="49" fontId="25" fillId="5" borderId="0" xfId="2" applyNumberFormat="1" applyFont="1" applyFill="1" applyAlignment="1">
      <alignment horizontal="right" vertical="center"/>
    </xf>
    <xf numFmtId="0" fontId="15" fillId="0" borderId="0" xfId="2" applyAlignment="1">
      <alignment vertical="center"/>
    </xf>
    <xf numFmtId="14" fontId="26" fillId="0" borderId="13" xfId="2" applyNumberFormat="1" applyFont="1" applyBorder="1" applyAlignment="1">
      <alignment horizontal="left" vertical="center"/>
    </xf>
    <xf numFmtId="49" fontId="26" fillId="0" borderId="13" xfId="2" applyNumberFormat="1" applyFont="1" applyBorder="1" applyAlignment="1">
      <alignment vertical="center"/>
    </xf>
    <xf numFmtId="49" fontId="26" fillId="0" borderId="13" xfId="2" applyNumberFormat="1" applyFont="1" applyBorder="1" applyAlignment="1">
      <alignment horizontal="left" vertical="center"/>
    </xf>
    <xf numFmtId="0" fontId="27" fillId="0" borderId="13" xfId="3" applyNumberFormat="1" applyFont="1" applyBorder="1" applyAlignment="1" applyProtection="1">
      <alignment vertical="center"/>
      <protection locked="0"/>
    </xf>
    <xf numFmtId="49" fontId="26" fillId="0" borderId="13" xfId="2" applyNumberFormat="1" applyFont="1" applyBorder="1" applyAlignment="1">
      <alignment horizontal="right" vertical="center"/>
    </xf>
    <xf numFmtId="0" fontId="28" fillId="0" borderId="0" xfId="2" applyFont="1" applyAlignment="1">
      <alignment vertical="center"/>
    </xf>
    <xf numFmtId="0" fontId="30" fillId="0" borderId="0" xfId="2" applyFont="1" applyBorder="1" applyAlignment="1">
      <alignment vertical="center"/>
    </xf>
    <xf numFmtId="0" fontId="30" fillId="0" borderId="0" xfId="2" applyFont="1" applyAlignment="1">
      <alignment vertical="center"/>
    </xf>
    <xf numFmtId="0" fontId="29" fillId="0" borderId="0" xfId="2" applyFont="1" applyAlignment="1">
      <alignment vertical="center"/>
    </xf>
    <xf numFmtId="0" fontId="11" fillId="5" borderId="14" xfId="2" applyFont="1" applyFill="1" applyBorder="1" applyAlignment="1">
      <alignment horizontal="center" vertical="center"/>
    </xf>
    <xf numFmtId="0" fontId="11" fillId="5" borderId="15" xfId="2" applyFont="1" applyFill="1" applyBorder="1" applyAlignment="1">
      <alignment horizontal="center" vertical="center"/>
    </xf>
    <xf numFmtId="49" fontId="11" fillId="5" borderId="16" xfId="2" applyNumberFormat="1" applyFont="1" applyFill="1" applyBorder="1" applyAlignment="1">
      <alignment horizontal="center" vertical="center"/>
    </xf>
    <xf numFmtId="49" fontId="11" fillId="5" borderId="17" xfId="2" applyNumberFormat="1" applyFont="1" applyFill="1" applyBorder="1" applyAlignment="1">
      <alignment horizontal="center" vertical="center"/>
    </xf>
    <xf numFmtId="0" fontId="11" fillId="5" borderId="18" xfId="2" applyFont="1" applyFill="1" applyBorder="1" applyAlignment="1">
      <alignment horizontal="center" vertical="center"/>
    </xf>
    <xf numFmtId="0" fontId="30" fillId="0" borderId="19" xfId="2" applyFont="1" applyBorder="1" applyAlignment="1">
      <alignment horizontal="center" vertical="center"/>
    </xf>
    <xf numFmtId="0" fontId="15" fillId="0" borderId="20" xfId="2" applyBorder="1" applyAlignment="1"/>
    <xf numFmtId="49" fontId="30" fillId="0" borderId="0" xfId="2" applyNumberFormat="1" applyFont="1" applyFill="1" applyBorder="1" applyAlignment="1">
      <alignment horizontal="center" vertical="center"/>
    </xf>
    <xf numFmtId="49" fontId="29" fillId="0" borderId="0" xfId="2" applyNumberFormat="1" applyFont="1" applyFill="1" applyBorder="1" applyAlignment="1">
      <alignment horizontal="center" vertical="center"/>
    </xf>
    <xf numFmtId="49" fontId="30" fillId="0" borderId="21" xfId="2" applyNumberFormat="1" applyFont="1" applyBorder="1" applyAlignment="1">
      <alignment horizontal="center" vertical="center"/>
    </xf>
    <xf numFmtId="49" fontId="30" fillId="0" borderId="22" xfId="2" applyNumberFormat="1" applyFont="1" applyFill="1" applyBorder="1" applyAlignment="1">
      <alignment horizontal="center" vertical="center"/>
    </xf>
    <xf numFmtId="0" fontId="27" fillId="0" borderId="0" xfId="2" applyFont="1" applyAlignment="1">
      <alignment vertical="center"/>
    </xf>
    <xf numFmtId="49" fontId="11" fillId="5" borderId="23" xfId="2" applyNumberFormat="1" applyFont="1" applyFill="1" applyBorder="1" applyAlignment="1">
      <alignment horizontal="center" vertical="center"/>
    </xf>
    <xf numFmtId="49" fontId="11" fillId="5" borderId="20" xfId="2" applyNumberFormat="1" applyFont="1" applyFill="1" applyBorder="1" applyAlignment="1">
      <alignment horizontal="center" vertical="center"/>
    </xf>
    <xf numFmtId="49" fontId="11" fillId="5" borderId="24" xfId="2" applyNumberFormat="1" applyFont="1" applyFill="1" applyBorder="1" applyAlignment="1">
      <alignment horizontal="center" vertical="center"/>
    </xf>
    <xf numFmtId="0" fontId="11" fillId="5" borderId="20" xfId="2" applyFont="1" applyFill="1" applyBorder="1" applyAlignment="1">
      <alignment horizontal="center" vertical="center"/>
    </xf>
    <xf numFmtId="0" fontId="11" fillId="5" borderId="25" xfId="2" applyFont="1" applyFill="1" applyBorder="1" applyAlignment="1">
      <alignment horizontal="center" vertical="center"/>
    </xf>
    <xf numFmtId="49" fontId="31" fillId="0" borderId="23" xfId="2" applyNumberFormat="1" applyFont="1" applyFill="1" applyBorder="1" applyAlignment="1">
      <alignment horizontal="center" vertical="center"/>
    </xf>
    <xf numFmtId="49" fontId="32" fillId="0" borderId="20" xfId="2" applyNumberFormat="1" applyFont="1" applyFill="1" applyBorder="1" applyAlignment="1">
      <alignment horizontal="center" vertical="center"/>
    </xf>
    <xf numFmtId="49" fontId="14" fillId="0" borderId="24" xfId="2" applyNumberFormat="1" applyFont="1" applyFill="1" applyBorder="1" applyAlignment="1">
      <alignment horizontal="center" vertical="center"/>
    </xf>
    <xf numFmtId="49" fontId="29" fillId="0" borderId="24" xfId="2" applyNumberFormat="1" applyFont="1" applyFill="1" applyBorder="1" applyAlignment="1">
      <alignment horizontal="center" vertical="center"/>
    </xf>
    <xf numFmtId="49" fontId="31" fillId="0" borderId="20" xfId="2" applyNumberFormat="1" applyFont="1" applyFill="1" applyBorder="1" applyAlignment="1">
      <alignment horizontal="center" vertical="center"/>
    </xf>
    <xf numFmtId="49" fontId="31" fillId="0" borderId="20" xfId="2" applyNumberFormat="1" applyFont="1" applyBorder="1" applyAlignment="1">
      <alignment horizontal="center" vertical="center"/>
    </xf>
    <xf numFmtId="0" fontId="31" fillId="0" borderId="25" xfId="2" applyFont="1" applyBorder="1" applyAlignment="1">
      <alignment vertical="center"/>
    </xf>
    <xf numFmtId="49" fontId="31" fillId="0" borderId="24" xfId="2" applyNumberFormat="1" applyFont="1" applyFill="1" applyBorder="1" applyAlignment="1">
      <alignment horizontal="center" vertical="center" shrinkToFit="1"/>
    </xf>
    <xf numFmtId="0" fontId="31" fillId="0" borderId="25" xfId="2" applyFont="1" applyBorder="1" applyAlignment="1">
      <alignment vertical="center" shrinkToFit="1"/>
    </xf>
    <xf numFmtId="49" fontId="31" fillId="0" borderId="24" xfId="2" applyNumberFormat="1" applyFont="1" applyFill="1" applyBorder="1" applyAlignment="1">
      <alignment horizontal="center" vertical="center"/>
    </xf>
    <xf numFmtId="49" fontId="32" fillId="0" borderId="4" xfId="2" applyNumberFormat="1" applyFont="1" applyFill="1" applyBorder="1" applyAlignment="1">
      <alignment horizontal="center" vertical="center"/>
    </xf>
    <xf numFmtId="49" fontId="31" fillId="0" borderId="9" xfId="2" applyNumberFormat="1" applyFont="1" applyFill="1" applyBorder="1" applyAlignment="1">
      <alignment horizontal="center" vertical="center"/>
    </xf>
    <xf numFmtId="49" fontId="29" fillId="0" borderId="1" xfId="2" applyNumberFormat="1" applyFont="1" applyFill="1" applyBorder="1" applyAlignment="1">
      <alignment horizontal="center" vertical="center"/>
    </xf>
    <xf numFmtId="49" fontId="31" fillId="0" borderId="4" xfId="2" applyNumberFormat="1" applyFont="1" applyFill="1" applyBorder="1" applyAlignment="1">
      <alignment horizontal="center" vertical="center"/>
    </xf>
    <xf numFmtId="49" fontId="31" fillId="0" borderId="4" xfId="2" applyNumberFormat="1" applyFont="1" applyBorder="1" applyAlignment="1">
      <alignment horizontal="center" vertical="center"/>
    </xf>
    <xf numFmtId="0" fontId="31" fillId="0" borderId="26" xfId="2" applyFont="1" applyBorder="1" applyAlignment="1">
      <alignment vertical="center" shrinkToFit="1"/>
    </xf>
    <xf numFmtId="49" fontId="32" fillId="0" borderId="8"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49" fontId="7" fillId="0" borderId="8" xfId="2" applyNumberFormat="1" applyFont="1" applyFill="1" applyBorder="1" applyAlignment="1">
      <alignment horizontal="center" vertical="center"/>
    </xf>
    <xf numFmtId="49" fontId="31" fillId="5" borderId="8" xfId="2" applyNumberFormat="1" applyFont="1" applyFill="1" applyBorder="1" applyAlignment="1">
      <alignment horizontal="center" vertical="center"/>
    </xf>
    <xf numFmtId="0" fontId="31" fillId="5" borderId="27" xfId="2" applyFont="1" applyFill="1" applyBorder="1" applyAlignment="1">
      <alignment vertical="center"/>
    </xf>
    <xf numFmtId="49" fontId="32" fillId="0" borderId="3" xfId="2" applyNumberFormat="1" applyFont="1" applyFill="1" applyBorder="1" applyAlignment="1">
      <alignment horizontal="center" vertical="center"/>
    </xf>
    <xf numFmtId="49" fontId="31" fillId="0" borderId="10" xfId="2" applyNumberFormat="1" applyFont="1" applyFill="1" applyBorder="1" applyAlignment="1">
      <alignment horizontal="center" vertical="center"/>
    </xf>
    <xf numFmtId="49" fontId="29" fillId="0" borderId="2" xfId="2" applyNumberFormat="1" applyFont="1" applyFill="1" applyBorder="1" applyAlignment="1">
      <alignment horizontal="center" vertical="center"/>
    </xf>
    <xf numFmtId="49" fontId="31" fillId="0" borderId="3" xfId="2" applyNumberFormat="1" applyFont="1" applyFill="1" applyBorder="1" applyAlignment="1">
      <alignment horizontal="center" vertical="center"/>
    </xf>
    <xf numFmtId="49" fontId="31" fillId="5" borderId="3" xfId="2" applyNumberFormat="1" applyFont="1" applyFill="1" applyBorder="1" applyAlignment="1">
      <alignment horizontal="center" vertical="center"/>
    </xf>
    <xf numFmtId="0" fontId="31" fillId="5" borderId="28" xfId="2" applyFont="1" applyFill="1" applyBorder="1" applyAlignment="1">
      <alignment vertical="center"/>
    </xf>
    <xf numFmtId="49" fontId="29" fillId="5" borderId="29" xfId="2" applyNumberFormat="1" applyFont="1" applyFill="1" applyBorder="1" applyAlignment="1">
      <alignment horizontal="left" vertical="center"/>
    </xf>
    <xf numFmtId="49" fontId="29" fillId="5" borderId="30" xfId="2" applyNumberFormat="1" applyFont="1" applyFill="1" applyBorder="1" applyAlignment="1">
      <alignment horizontal="left" vertical="center"/>
    </xf>
    <xf numFmtId="49" fontId="29" fillId="0" borderId="13" xfId="2" applyNumberFormat="1" applyFont="1" applyFill="1" applyBorder="1" applyAlignment="1">
      <alignment horizontal="left" vertical="center"/>
    </xf>
    <xf numFmtId="0" fontId="29" fillId="0" borderId="13" xfId="2" applyFont="1" applyBorder="1" applyAlignment="1">
      <alignment horizontal="left" vertical="center"/>
    </xf>
    <xf numFmtId="0" fontId="29" fillId="0" borderId="31" xfId="2" applyFont="1" applyBorder="1" applyAlignment="1">
      <alignment horizontal="left" vertical="center"/>
    </xf>
    <xf numFmtId="0" fontId="33" fillId="0" borderId="0" xfId="0" applyFont="1"/>
    <xf numFmtId="0" fontId="36" fillId="0" borderId="11" xfId="0" applyFont="1" applyBorder="1" applyAlignment="1">
      <alignment horizontal="center" vertical="center"/>
    </xf>
    <xf numFmtId="0" fontId="36" fillId="0" borderId="32" xfId="0" applyFont="1" applyBorder="1" applyAlignment="1">
      <alignment horizontal="center" vertical="center"/>
    </xf>
    <xf numFmtId="0" fontId="36" fillId="0" borderId="12" xfId="0" applyFont="1" applyBorder="1" applyAlignment="1">
      <alignment horizontal="center" vertical="center"/>
    </xf>
    <xf numFmtId="0" fontId="0" fillId="0" borderId="0" xfId="0" applyAlignment="1">
      <alignment horizontal="center" vertical="center"/>
    </xf>
    <xf numFmtId="0" fontId="37" fillId="0" borderId="33" xfId="0" applyFont="1" applyBorder="1" applyAlignment="1">
      <alignment horizontal="center" vertical="center" textRotation="90"/>
    </xf>
    <xf numFmtId="0" fontId="37" fillId="0" borderId="0" xfId="0" applyFont="1" applyAlignment="1">
      <alignment horizontal="center" vertical="center"/>
    </xf>
    <xf numFmtId="0" fontId="38" fillId="0" borderId="0" xfId="0" applyFont="1" applyAlignment="1">
      <alignment horizontal="center" vertical="center"/>
    </xf>
    <xf numFmtId="0" fontId="36" fillId="8" borderId="11" xfId="0" applyFont="1" applyFill="1" applyBorder="1" applyAlignment="1">
      <alignment horizontal="center" vertical="center"/>
    </xf>
    <xf numFmtId="0" fontId="36" fillId="8" borderId="32" xfId="0" applyFont="1" applyFill="1" applyBorder="1" applyAlignment="1">
      <alignment horizontal="center" vertical="center"/>
    </xf>
    <xf numFmtId="0" fontId="36" fillId="8" borderId="12" xfId="0" applyFont="1" applyFill="1" applyBorder="1" applyAlignment="1">
      <alignment horizontal="center" vertical="center"/>
    </xf>
    <xf numFmtId="0" fontId="34" fillId="0" borderId="0" xfId="0" applyFont="1" applyAlignment="1">
      <alignment horizontal="center"/>
    </xf>
    <xf numFmtId="0" fontId="35" fillId="2" borderId="0" xfId="0" applyFont="1" applyFill="1" applyAlignment="1">
      <alignment horizontal="center"/>
    </xf>
    <xf numFmtId="0" fontId="35" fillId="2" borderId="0" xfId="0" applyFont="1" applyFill="1" applyAlignment="1">
      <alignment horizontal="right"/>
    </xf>
    <xf numFmtId="0" fontId="35" fillId="2" borderId="0" xfId="0" applyFont="1" applyFill="1" applyAlignment="1">
      <alignment horizontal="left"/>
    </xf>
    <xf numFmtId="0" fontId="34" fillId="2" borderId="0" xfId="0" applyFont="1" applyFill="1" applyAlignment="1">
      <alignment horizontal="center"/>
    </xf>
    <xf numFmtId="0" fontId="41" fillId="0" borderId="0" xfId="0" applyFont="1" applyAlignment="1">
      <alignment horizontal="center"/>
    </xf>
    <xf numFmtId="0" fontId="34" fillId="0" borderId="0" xfId="0" applyFont="1" applyBorder="1" applyAlignment="1">
      <alignment horizontal="center" vertical="center" wrapText="1"/>
    </xf>
    <xf numFmtId="0" fontId="36" fillId="0" borderId="3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42" fillId="0" borderId="0" xfId="0" applyFont="1" applyAlignment="1">
      <alignment horizontal="center"/>
    </xf>
    <xf numFmtId="0" fontId="36" fillId="0" borderId="34" xfId="0" applyFont="1" applyBorder="1" applyAlignment="1">
      <alignment horizontal="center" vertical="center"/>
    </xf>
    <xf numFmtId="0" fontId="36" fillId="0" borderId="18" xfId="0" applyFont="1" applyFill="1" applyBorder="1" applyAlignment="1">
      <alignment horizontal="center" vertical="center"/>
    </xf>
    <xf numFmtId="0" fontId="36" fillId="0" borderId="18" xfId="0" applyFont="1" applyBorder="1" applyAlignment="1">
      <alignment horizontal="center" vertical="center"/>
    </xf>
    <xf numFmtId="0" fontId="36" fillId="0" borderId="35" xfId="0" applyFont="1" applyBorder="1" applyAlignment="1">
      <alignment horizontal="center" vertical="center"/>
    </xf>
    <xf numFmtId="0" fontId="36" fillId="0" borderId="25" xfId="0" applyFont="1" applyFill="1" applyBorder="1" applyAlignment="1">
      <alignment horizontal="center" vertical="center"/>
    </xf>
    <xf numFmtId="0" fontId="36" fillId="0" borderId="25" xfId="0" applyFont="1" applyBorder="1" applyAlignment="1">
      <alignment horizontal="center" vertical="center"/>
    </xf>
    <xf numFmtId="0" fontId="36" fillId="0" borderId="0" xfId="0" applyFont="1" applyAlignment="1">
      <alignment horizontal="center"/>
    </xf>
    <xf numFmtId="49" fontId="36" fillId="0" borderId="25" xfId="0" applyNumberFormat="1"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Fill="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38"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19" xfId="0" applyFont="1" applyBorder="1" applyAlignment="1">
      <alignment horizontal="center" vertical="center"/>
    </xf>
    <xf numFmtId="0" fontId="36" fillId="0" borderId="19"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29" xfId="0" applyFont="1" applyBorder="1" applyAlignment="1">
      <alignment horizontal="center" vertical="center"/>
    </xf>
    <xf numFmtId="0" fontId="36" fillId="0" borderId="29" xfId="0" applyFont="1" applyFill="1" applyBorder="1" applyAlignment="1">
      <alignment horizontal="center" vertical="center"/>
    </xf>
    <xf numFmtId="0" fontId="36" fillId="0" borderId="36" xfId="0" applyFont="1" applyFill="1" applyBorder="1" applyAlignment="1">
      <alignment horizontal="center" vertical="center"/>
    </xf>
    <xf numFmtId="3" fontId="36" fillId="0" borderId="18" xfId="0" applyNumberFormat="1" applyFont="1" applyBorder="1" applyAlignment="1">
      <alignment horizontal="center" vertical="center"/>
    </xf>
    <xf numFmtId="3" fontId="36" fillId="0" borderId="25" xfId="0" applyNumberFormat="1" applyFont="1" applyBorder="1" applyAlignment="1">
      <alignment horizontal="center" vertical="center"/>
    </xf>
    <xf numFmtId="0" fontId="41" fillId="0" borderId="0" xfId="0" applyFont="1" applyBorder="1" applyAlignment="1">
      <alignment horizontal="center"/>
    </xf>
    <xf numFmtId="0" fontId="36" fillId="0" borderId="0" xfId="0" applyFont="1" applyBorder="1" applyAlignment="1">
      <alignment horizontal="center" vertical="center"/>
    </xf>
    <xf numFmtId="0" fontId="36" fillId="0" borderId="0" xfId="0" applyFont="1" applyFill="1" applyBorder="1" applyAlignment="1">
      <alignment horizontal="center" vertical="center"/>
    </xf>
    <xf numFmtId="16" fontId="30" fillId="0" borderId="19" xfId="2" applyNumberFormat="1" applyFont="1" applyBorder="1" applyAlignment="1">
      <alignment horizontal="center" vertical="center"/>
    </xf>
    <xf numFmtId="49" fontId="30" fillId="0" borderId="19" xfId="2" applyNumberFormat="1" applyFont="1" applyBorder="1" applyAlignment="1">
      <alignment horizontal="center" vertical="center"/>
    </xf>
    <xf numFmtId="0" fontId="0" fillId="0" borderId="2" xfId="0" applyFont="1" applyFill="1" applyBorder="1" applyAlignment="1">
      <alignment horizontal="left" vertical="center"/>
    </xf>
    <xf numFmtId="16" fontId="29" fillId="0" borderId="31" xfId="2" applyNumberFormat="1" applyFont="1" applyBorder="1" applyAlignment="1">
      <alignment horizontal="left" vertical="center"/>
    </xf>
    <xf numFmtId="0" fontId="10" fillId="4" borderId="0" xfId="0" applyFont="1" applyFill="1" applyAlignment="1">
      <alignment horizontal="center" vertical="center"/>
    </xf>
    <xf numFmtId="0" fontId="0" fillId="0" borderId="2" xfId="0" applyBorder="1"/>
    <xf numFmtId="0" fontId="0" fillId="0" borderId="24" xfId="0" applyBorder="1"/>
    <xf numFmtId="0" fontId="0" fillId="0" borderId="0" xfId="0" applyFont="1" applyFill="1"/>
    <xf numFmtId="0" fontId="1" fillId="0" borderId="2" xfId="0" applyFont="1" applyFill="1" applyBorder="1"/>
    <xf numFmtId="0" fontId="11" fillId="5" borderId="0" xfId="0" applyFont="1" applyFill="1" applyAlignment="1">
      <alignment horizontal="right"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2" xfId="0" applyFont="1" applyFill="1" applyBorder="1" applyAlignment="1">
      <alignment horizontal="left"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1" fillId="0" borderId="3" xfId="0" applyFont="1" applyFill="1" applyBorder="1" applyAlignment="1">
      <alignment horizontal="left"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2" fillId="3" borderId="5"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9" borderId="9" xfId="0" applyFill="1" applyBorder="1" applyAlignment="1">
      <alignment horizontal="center" vertical="center" wrapText="1"/>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12"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 fillId="9" borderId="40" xfId="0" applyFont="1" applyFill="1" applyBorder="1" applyAlignment="1">
      <alignment horizontal="right" vertical="center"/>
    </xf>
    <xf numFmtId="0" fontId="1" fillId="9" borderId="24" xfId="0" applyFont="1" applyFill="1" applyBorder="1" applyAlignment="1">
      <alignment horizontal="right" vertical="center"/>
    </xf>
    <xf numFmtId="0" fontId="1" fillId="9" borderId="20" xfId="0" applyFont="1" applyFill="1" applyBorder="1" applyAlignment="1">
      <alignment horizontal="right" vertical="center"/>
    </xf>
    <xf numFmtId="0" fontId="1" fillId="2" borderId="0" xfId="0" applyFont="1" applyFill="1" applyAlignment="1">
      <alignment vertical="center"/>
    </xf>
    <xf numFmtId="0" fontId="1" fillId="2" borderId="10" xfId="0" applyFont="1" applyFill="1" applyBorder="1" applyAlignment="1">
      <alignment vertical="center"/>
    </xf>
    <xf numFmtId="0" fontId="1" fillId="2" borderId="2" xfId="0" applyFont="1" applyFill="1" applyBorder="1" applyAlignment="1">
      <alignment vertical="center"/>
    </xf>
    <xf numFmtId="0" fontId="0" fillId="2" borderId="7" xfId="0" applyFill="1" applyBorder="1" applyAlignment="1"/>
    <xf numFmtId="0" fontId="0" fillId="2" borderId="0" xfId="0" applyFill="1" applyAlignment="1"/>
    <xf numFmtId="0" fontId="1" fillId="2" borderId="7" xfId="0" applyFont="1" applyFill="1" applyBorder="1" applyAlignment="1">
      <alignment horizontal="left"/>
    </xf>
    <xf numFmtId="0" fontId="1" fillId="2" borderId="10" xfId="0" applyFont="1" applyFill="1" applyBorder="1" applyAlignment="1">
      <alignment horizontal="left"/>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10" borderId="5" xfId="0" applyFont="1" applyFill="1" applyBorder="1" applyAlignment="1">
      <alignment horizontal="center" vertical="center"/>
    </xf>
    <xf numFmtId="0" fontId="1" fillId="10"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3" fillId="10" borderId="5" xfId="0" applyFont="1" applyFill="1" applyBorder="1" applyAlignment="1">
      <alignment horizontal="left" vertical="center"/>
    </xf>
    <xf numFmtId="0" fontId="3" fillId="10" borderId="6" xfId="0" applyFont="1" applyFill="1" applyBorder="1" applyAlignment="1">
      <alignment horizontal="left" vertical="center"/>
    </xf>
    <xf numFmtId="0" fontId="1" fillId="2" borderId="0" xfId="0" applyFont="1" applyFill="1" applyBorder="1" applyAlignment="1"/>
    <xf numFmtId="0" fontId="1" fillId="2" borderId="13" xfId="0" applyFont="1" applyFill="1" applyBorder="1" applyAlignment="1"/>
    <xf numFmtId="0" fontId="1" fillId="2" borderId="7" xfId="0" applyFont="1" applyFill="1" applyBorder="1" applyAlignment="1"/>
    <xf numFmtId="0" fontId="1" fillId="2" borderId="41" xfId="0" applyFont="1" applyFill="1" applyBorder="1" applyAlignment="1"/>
    <xf numFmtId="0" fontId="3" fillId="11" borderId="5"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1" fillId="2" borderId="46" xfId="0" applyFont="1" applyFill="1" applyBorder="1"/>
    <xf numFmtId="0" fontId="1" fillId="2" borderId="0" xfId="0" applyFont="1" applyFill="1"/>
    <xf numFmtId="0" fontId="1" fillId="2" borderId="0" xfId="0" applyFont="1" applyFill="1" applyAlignment="1">
      <alignment horizontal="center" vertical="center"/>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0" xfId="0" applyFont="1" applyFill="1" applyBorder="1" applyAlignment="1">
      <alignment horizontal="left" vertical="center"/>
    </xf>
    <xf numFmtId="0" fontId="1" fillId="2" borderId="9" xfId="0" applyFont="1" applyFill="1" applyBorder="1" applyAlignment="1">
      <alignment horizontal="center"/>
    </xf>
    <xf numFmtId="0" fontId="1" fillId="2" borderId="1" xfId="0" applyFont="1" applyFill="1"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2" borderId="4" xfId="0" applyFont="1" applyFill="1" applyBorder="1" applyAlignment="1">
      <alignment horizontal="center"/>
    </xf>
    <xf numFmtId="0" fontId="0" fillId="2" borderId="42" xfId="0" applyFill="1" applyBorder="1" applyAlignment="1">
      <alignment horizontal="center"/>
    </xf>
    <xf numFmtId="0" fontId="0" fillId="2" borderId="43" xfId="0" applyFill="1" applyBorder="1" applyAlignment="1">
      <alignment horizontal="center"/>
    </xf>
    <xf numFmtId="0" fontId="8" fillId="2" borderId="0" xfId="1" applyFont="1" applyFill="1" applyBorder="1" applyAlignment="1" applyProtection="1">
      <alignment horizontal="center" vertical="center" wrapText="1"/>
    </xf>
    <xf numFmtId="0" fontId="7" fillId="2" borderId="0" xfId="0" applyFont="1" applyFill="1" applyAlignment="1">
      <alignment horizontal="righ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2" xfId="0" applyFont="1" applyFill="1"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3" fillId="2" borderId="1" xfId="0" applyFont="1" applyFill="1" applyBorder="1" applyAlignment="1">
      <alignment vertical="center"/>
    </xf>
    <xf numFmtId="0" fontId="0" fillId="2" borderId="1" xfId="0" applyFill="1" applyBorder="1" applyAlignment="1"/>
    <xf numFmtId="0" fontId="1" fillId="12" borderId="5" xfId="0" applyFont="1" applyFill="1" applyBorder="1" applyAlignment="1">
      <alignment horizontal="center" vertical="center" wrapText="1"/>
    </xf>
    <xf numFmtId="0" fontId="1" fillId="12" borderId="39"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1" fillId="2" borderId="0" xfId="0" applyFont="1" applyFill="1" applyBorder="1" applyAlignment="1">
      <alignment horizontal="left" vertical="center"/>
    </xf>
    <xf numFmtId="0" fontId="3" fillId="2" borderId="0" xfId="0" applyFont="1" applyFill="1" applyBorder="1" applyAlignment="1">
      <alignment vertical="center"/>
    </xf>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xf>
    <xf numFmtId="0" fontId="9" fillId="4" borderId="0"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44" xfId="0" applyFont="1" applyFill="1" applyBorder="1" applyAlignment="1">
      <alignment horizontal="left"/>
    </xf>
    <xf numFmtId="0" fontId="1" fillId="2" borderId="45" xfId="0" applyFont="1" applyFill="1" applyBorder="1" applyAlignment="1">
      <alignment horizontal="left"/>
    </xf>
    <xf numFmtId="0" fontId="1" fillId="2" borderId="1" xfId="0" applyFont="1" applyFill="1" applyBorder="1"/>
    <xf numFmtId="0" fontId="1" fillId="2" borderId="4" xfId="0" applyFont="1" applyFill="1" applyBorder="1"/>
    <xf numFmtId="0" fontId="1" fillId="2" borderId="3" xfId="0" applyFont="1" applyFill="1" applyBorder="1" applyAlignment="1">
      <alignment vertical="center"/>
    </xf>
    <xf numFmtId="0" fontId="0" fillId="2" borderId="0" xfId="0" applyFill="1" applyBorder="1" applyAlignment="1"/>
    <xf numFmtId="0" fontId="3" fillId="2" borderId="0" xfId="0" applyFont="1" applyFill="1" applyBorder="1" applyAlignment="1">
      <alignment horizontal="left" vertical="center"/>
    </xf>
    <xf numFmtId="49" fontId="21" fillId="0" borderId="0" xfId="2" applyNumberFormat="1" applyFont="1" applyAlignment="1">
      <alignment horizontal="center" wrapText="1"/>
    </xf>
    <xf numFmtId="49" fontId="29" fillId="0" borderId="47" xfId="2" applyNumberFormat="1" applyFont="1" applyFill="1" applyBorder="1" applyAlignment="1">
      <alignment horizontal="center" vertical="center"/>
    </xf>
    <xf numFmtId="49" fontId="29" fillId="0" borderId="46" xfId="2" applyNumberFormat="1" applyFont="1" applyFill="1" applyBorder="1" applyAlignment="1">
      <alignment horizontal="center" vertical="center"/>
    </xf>
    <xf numFmtId="49" fontId="29" fillId="0" borderId="48" xfId="2" applyNumberFormat="1" applyFont="1" applyFill="1" applyBorder="1" applyAlignment="1">
      <alignment horizontal="center" vertical="center"/>
    </xf>
    <xf numFmtId="49" fontId="29" fillId="0" borderId="49" xfId="2" applyNumberFormat="1" applyFont="1" applyFill="1" applyBorder="1" applyAlignment="1">
      <alignment horizontal="center" vertical="center"/>
    </xf>
    <xf numFmtId="49" fontId="29" fillId="0" borderId="13" xfId="2" applyNumberFormat="1" applyFont="1" applyFill="1" applyBorder="1" applyAlignment="1">
      <alignment horizontal="center" vertical="center"/>
    </xf>
    <xf numFmtId="49" fontId="29" fillId="0" borderId="31" xfId="2" applyNumberFormat="1" applyFont="1" applyFill="1" applyBorder="1" applyAlignment="1">
      <alignment horizontal="center" vertical="center"/>
    </xf>
    <xf numFmtId="49" fontId="31" fillId="0" borderId="50" xfId="2" applyNumberFormat="1" applyFont="1" applyFill="1" applyBorder="1" applyAlignment="1">
      <alignment horizontal="center" vertical="center"/>
    </xf>
    <xf numFmtId="49" fontId="31" fillId="0" borderId="51" xfId="2" applyNumberFormat="1" applyFont="1" applyFill="1" applyBorder="1" applyAlignment="1">
      <alignment horizontal="center" vertical="center"/>
    </xf>
    <xf numFmtId="49" fontId="31" fillId="0" borderId="52" xfId="2" applyNumberFormat="1" applyFont="1" applyFill="1" applyBorder="1" applyAlignment="1">
      <alignment horizontal="center" vertical="center"/>
    </xf>
    <xf numFmtId="20" fontId="35" fillId="0" borderId="11" xfId="0" applyNumberFormat="1" applyFont="1" applyBorder="1" applyAlignment="1">
      <alignment horizontal="center" vertical="center" textRotation="90"/>
    </xf>
    <xf numFmtId="0" fontId="35" fillId="0" borderId="32" xfId="0" applyFont="1" applyBorder="1" applyAlignment="1">
      <alignment horizontal="center" vertical="center" textRotation="90"/>
    </xf>
    <xf numFmtId="0" fontId="35" fillId="0" borderId="12" xfId="0" applyFont="1" applyBorder="1" applyAlignment="1">
      <alignment horizontal="center" vertical="center" textRotation="90"/>
    </xf>
    <xf numFmtId="0" fontId="39" fillId="0" borderId="0" xfId="0" applyFont="1" applyAlignment="1">
      <alignment horizontal="center" vertical="center" wrapText="1"/>
    </xf>
    <xf numFmtId="15" fontId="34" fillId="0" borderId="0" xfId="0" applyNumberFormat="1" applyFont="1" applyAlignment="1">
      <alignment horizontal="center" vertical="center" wrapText="1"/>
    </xf>
    <xf numFmtId="0" fontId="34" fillId="0" borderId="0" xfId="0" applyFont="1" applyAlignment="1">
      <alignment horizontal="center" vertical="center" wrapText="1"/>
    </xf>
    <xf numFmtId="20" fontId="35" fillId="8" borderId="11" xfId="0" applyNumberFormat="1" applyFont="1" applyFill="1" applyBorder="1" applyAlignment="1">
      <alignment horizontal="center" vertical="center" textRotation="90"/>
    </xf>
    <xf numFmtId="0" fontId="35" fillId="8" borderId="32" xfId="0" applyFont="1" applyFill="1" applyBorder="1" applyAlignment="1">
      <alignment horizontal="center" vertical="center" textRotation="90"/>
    </xf>
    <xf numFmtId="0" fontId="35" fillId="8" borderId="12" xfId="0" applyFont="1" applyFill="1" applyBorder="1" applyAlignment="1">
      <alignment horizontal="center" vertical="center" textRotation="90"/>
    </xf>
    <xf numFmtId="0" fontId="39" fillId="2" borderId="0" xfId="0" applyFont="1" applyFill="1" applyAlignment="1">
      <alignment horizontal="center" wrapText="1"/>
    </xf>
    <xf numFmtId="0" fontId="0" fillId="2" borderId="0" xfId="0" applyFill="1" applyAlignment="1">
      <alignment horizontal="center"/>
    </xf>
    <xf numFmtId="0" fontId="35" fillId="2" borderId="0" xfId="0" applyFont="1" applyFill="1" applyAlignment="1">
      <alignment horizontal="center"/>
    </xf>
    <xf numFmtId="0" fontId="35" fillId="2" borderId="0" xfId="0" applyFont="1" applyFill="1" applyAlignment="1">
      <alignment horizontal="left" wrapTex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0" fillId="0" borderId="47" xfId="0" applyFont="1" applyBorder="1" applyAlignment="1">
      <alignment horizontal="center" vertical="center"/>
    </xf>
    <xf numFmtId="0" fontId="40" fillId="0" borderId="46"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13" xfId="0" applyFont="1" applyBorder="1" applyAlignment="1">
      <alignment horizontal="center" vertical="center"/>
    </xf>
    <xf numFmtId="0" fontId="40" fillId="0" borderId="31" xfId="0" applyFont="1" applyBorder="1" applyAlignment="1">
      <alignment horizontal="center" vertical="center"/>
    </xf>
    <xf numFmtId="0" fontId="39" fillId="0" borderId="0" xfId="0" applyFont="1" applyBorder="1" applyAlignment="1">
      <alignment horizontal="center" vertical="center" wrapText="1"/>
    </xf>
  </cellXfs>
  <cellStyles count="4">
    <cellStyle name="Köprü" xfId="1" builtinId="8"/>
    <cellStyle name="Normal" xfId="0" builtinId="0"/>
    <cellStyle name="Normal_2009_2lig_bayanlar(1)" xfId="2"/>
    <cellStyle name="ParaBirimi_2009_2lig_bayanlar(1)" xfId="3"/>
  </cellStyles>
  <dxfs count="15">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
      <font>
        <condense val="0"/>
        <extend val="0"/>
        <color indexed="13"/>
      </font>
      <fill>
        <patternFill>
          <bgColor indexed="11"/>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104775</xdr:colOff>
      <xdr:row>34</xdr:row>
      <xdr:rowOff>28575</xdr:rowOff>
    </xdr:from>
    <xdr:to>
      <xdr:col>3</xdr:col>
      <xdr:colOff>104775</xdr:colOff>
      <xdr:row>37</xdr:row>
      <xdr:rowOff>28575</xdr:rowOff>
    </xdr:to>
    <xdr:sp macro="" textlink="">
      <xdr:nvSpPr>
        <xdr:cNvPr id="27084" name="Line 1"/>
        <xdr:cNvSpPr>
          <a:spLocks noChangeShapeType="1"/>
        </xdr:cNvSpPr>
      </xdr:nvSpPr>
      <xdr:spPr bwMode="auto">
        <a:xfrm>
          <a:off x="1543050" y="56388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104775</xdr:colOff>
      <xdr:row>70</xdr:row>
      <xdr:rowOff>219075</xdr:rowOff>
    </xdr:from>
    <xdr:to>
      <xdr:col>14</xdr:col>
      <xdr:colOff>28575</xdr:colOff>
      <xdr:row>75</xdr:row>
      <xdr:rowOff>9525</xdr:rowOff>
    </xdr:to>
    <xdr:sp macro="" textlink="">
      <xdr:nvSpPr>
        <xdr:cNvPr id="27085" name="Line 2"/>
        <xdr:cNvSpPr>
          <a:spLocks noChangeShapeType="1"/>
        </xdr:cNvSpPr>
      </xdr:nvSpPr>
      <xdr:spPr bwMode="auto">
        <a:xfrm>
          <a:off x="5048250" y="11953875"/>
          <a:ext cx="200025"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31</xdr:row>
      <xdr:rowOff>104775</xdr:rowOff>
    </xdr:from>
    <xdr:to>
      <xdr:col>6</xdr:col>
      <xdr:colOff>85725</xdr:colOff>
      <xdr:row>37</xdr:row>
      <xdr:rowOff>9525</xdr:rowOff>
    </xdr:to>
    <xdr:sp macro="" textlink="">
      <xdr:nvSpPr>
        <xdr:cNvPr id="27086" name="Line 3"/>
        <xdr:cNvSpPr>
          <a:spLocks noChangeShapeType="1"/>
        </xdr:cNvSpPr>
      </xdr:nvSpPr>
      <xdr:spPr bwMode="auto">
        <a:xfrm>
          <a:off x="2771775" y="5229225"/>
          <a:ext cx="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28</xdr:row>
      <xdr:rowOff>0</xdr:rowOff>
    </xdr:from>
    <xdr:to>
      <xdr:col>9</xdr:col>
      <xdr:colOff>85725</xdr:colOff>
      <xdr:row>37</xdr:row>
      <xdr:rowOff>19050</xdr:rowOff>
    </xdr:to>
    <xdr:sp macro="" textlink="">
      <xdr:nvSpPr>
        <xdr:cNvPr id="27087" name="Line 4"/>
        <xdr:cNvSpPr>
          <a:spLocks noChangeShapeType="1"/>
        </xdr:cNvSpPr>
      </xdr:nvSpPr>
      <xdr:spPr bwMode="auto">
        <a:xfrm>
          <a:off x="4000500" y="4638675"/>
          <a:ext cx="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37</xdr:row>
      <xdr:rowOff>28575</xdr:rowOff>
    </xdr:from>
    <xdr:to>
      <xdr:col>3</xdr:col>
      <xdr:colOff>76200</xdr:colOff>
      <xdr:row>40</xdr:row>
      <xdr:rowOff>142875</xdr:rowOff>
    </xdr:to>
    <xdr:sp macro="" textlink="">
      <xdr:nvSpPr>
        <xdr:cNvPr id="27088" name="Line 5"/>
        <xdr:cNvSpPr>
          <a:spLocks noChangeShapeType="1"/>
        </xdr:cNvSpPr>
      </xdr:nvSpPr>
      <xdr:spPr bwMode="auto">
        <a:xfrm flipH="1">
          <a:off x="942975" y="6143625"/>
          <a:ext cx="57150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838200</xdr:colOff>
      <xdr:row>37</xdr:row>
      <xdr:rowOff>85725</xdr:rowOff>
    </xdr:from>
    <xdr:to>
      <xdr:col>6</xdr:col>
      <xdr:colOff>38100</xdr:colOff>
      <xdr:row>40</xdr:row>
      <xdr:rowOff>9525</xdr:rowOff>
    </xdr:to>
    <xdr:sp macro="" textlink="">
      <xdr:nvSpPr>
        <xdr:cNvPr id="27089" name="Line 6"/>
        <xdr:cNvSpPr>
          <a:spLocks noChangeShapeType="1"/>
        </xdr:cNvSpPr>
      </xdr:nvSpPr>
      <xdr:spPr bwMode="auto">
        <a:xfrm flipH="1">
          <a:off x="2543175" y="6200775"/>
          <a:ext cx="1809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37</xdr:row>
      <xdr:rowOff>66675</xdr:rowOff>
    </xdr:from>
    <xdr:to>
      <xdr:col>11</xdr:col>
      <xdr:colOff>171450</xdr:colOff>
      <xdr:row>41</xdr:row>
      <xdr:rowOff>114300</xdr:rowOff>
    </xdr:to>
    <xdr:sp macro="" textlink="">
      <xdr:nvSpPr>
        <xdr:cNvPr id="27090" name="Line 7"/>
        <xdr:cNvSpPr>
          <a:spLocks noChangeShapeType="1"/>
        </xdr:cNvSpPr>
      </xdr:nvSpPr>
      <xdr:spPr bwMode="auto">
        <a:xfrm>
          <a:off x="4019550" y="6181725"/>
          <a:ext cx="3143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142875</xdr:colOff>
      <xdr:row>71</xdr:row>
      <xdr:rowOff>0</xdr:rowOff>
    </xdr:from>
    <xdr:to>
      <xdr:col>14</xdr:col>
      <xdr:colOff>28575</xdr:colOff>
      <xdr:row>81</xdr:row>
      <xdr:rowOff>9525</xdr:rowOff>
    </xdr:to>
    <xdr:sp macro="" textlink="">
      <xdr:nvSpPr>
        <xdr:cNvPr id="27091" name="Line 8"/>
        <xdr:cNvSpPr>
          <a:spLocks noChangeShapeType="1"/>
        </xdr:cNvSpPr>
      </xdr:nvSpPr>
      <xdr:spPr bwMode="auto">
        <a:xfrm>
          <a:off x="4057650" y="11991975"/>
          <a:ext cx="1190625" cy="1819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71</xdr:row>
      <xdr:rowOff>19050</xdr:rowOff>
    </xdr:from>
    <xdr:to>
      <xdr:col>6</xdr:col>
      <xdr:colOff>209550</xdr:colOff>
      <xdr:row>88</xdr:row>
      <xdr:rowOff>76200</xdr:rowOff>
    </xdr:to>
    <xdr:sp macro="" textlink="">
      <xdr:nvSpPr>
        <xdr:cNvPr id="27092" name="Line 9"/>
        <xdr:cNvSpPr>
          <a:spLocks noChangeShapeType="1"/>
        </xdr:cNvSpPr>
      </xdr:nvSpPr>
      <xdr:spPr bwMode="auto">
        <a:xfrm>
          <a:off x="2809875" y="12011025"/>
          <a:ext cx="85725" cy="3133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161925</xdr:colOff>
      <xdr:row>71</xdr:row>
      <xdr:rowOff>9525</xdr:rowOff>
    </xdr:from>
    <xdr:to>
      <xdr:col>6</xdr:col>
      <xdr:colOff>142875</xdr:colOff>
      <xdr:row>103</xdr:row>
      <xdr:rowOff>57150</xdr:rowOff>
    </xdr:to>
    <xdr:sp macro="" textlink="">
      <xdr:nvSpPr>
        <xdr:cNvPr id="27093" name="Line 10"/>
        <xdr:cNvSpPr>
          <a:spLocks noChangeShapeType="1"/>
        </xdr:cNvSpPr>
      </xdr:nvSpPr>
      <xdr:spPr bwMode="auto">
        <a:xfrm>
          <a:off x="1600200" y="12001500"/>
          <a:ext cx="1228725" cy="5838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84</xdr:row>
      <xdr:rowOff>114300</xdr:rowOff>
    </xdr:from>
    <xdr:to>
      <xdr:col>12</xdr:col>
      <xdr:colOff>190500</xdr:colOff>
      <xdr:row>86</xdr:row>
      <xdr:rowOff>57150</xdr:rowOff>
    </xdr:to>
    <xdr:sp macro="" textlink="">
      <xdr:nvSpPr>
        <xdr:cNvPr id="27094" name="Line 11"/>
        <xdr:cNvSpPr>
          <a:spLocks noChangeShapeType="1"/>
        </xdr:cNvSpPr>
      </xdr:nvSpPr>
      <xdr:spPr bwMode="auto">
        <a:xfrm flipV="1">
          <a:off x="4162425" y="14458950"/>
          <a:ext cx="9715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28575</xdr:colOff>
      <xdr:row>87</xdr:row>
      <xdr:rowOff>57150</xdr:rowOff>
    </xdr:from>
    <xdr:to>
      <xdr:col>12</xdr:col>
      <xdr:colOff>190500</xdr:colOff>
      <xdr:row>90</xdr:row>
      <xdr:rowOff>57150</xdr:rowOff>
    </xdr:to>
    <xdr:sp macro="" textlink="">
      <xdr:nvSpPr>
        <xdr:cNvPr id="27095" name="Line 12"/>
        <xdr:cNvSpPr>
          <a:spLocks noChangeShapeType="1"/>
        </xdr:cNvSpPr>
      </xdr:nvSpPr>
      <xdr:spPr bwMode="auto">
        <a:xfrm>
          <a:off x="4191000" y="14944725"/>
          <a:ext cx="942975"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88</xdr:row>
      <xdr:rowOff>66675</xdr:rowOff>
    </xdr:from>
    <xdr:to>
      <xdr:col>12</xdr:col>
      <xdr:colOff>238125</xdr:colOff>
      <xdr:row>91</xdr:row>
      <xdr:rowOff>47625</xdr:rowOff>
    </xdr:to>
    <xdr:sp macro="" textlink="">
      <xdr:nvSpPr>
        <xdr:cNvPr id="27096" name="Line 13"/>
        <xdr:cNvSpPr>
          <a:spLocks noChangeShapeType="1"/>
        </xdr:cNvSpPr>
      </xdr:nvSpPr>
      <xdr:spPr bwMode="auto">
        <a:xfrm flipV="1">
          <a:off x="4162425" y="15135225"/>
          <a:ext cx="10191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28575</xdr:colOff>
      <xdr:row>92</xdr:row>
      <xdr:rowOff>0</xdr:rowOff>
    </xdr:from>
    <xdr:to>
      <xdr:col>12</xdr:col>
      <xdr:colOff>180975</xdr:colOff>
      <xdr:row>94</xdr:row>
      <xdr:rowOff>28575</xdr:rowOff>
    </xdr:to>
    <xdr:sp macro="" textlink="">
      <xdr:nvSpPr>
        <xdr:cNvPr id="27097" name="Line 14"/>
        <xdr:cNvSpPr>
          <a:spLocks noChangeShapeType="1"/>
        </xdr:cNvSpPr>
      </xdr:nvSpPr>
      <xdr:spPr bwMode="auto">
        <a:xfrm>
          <a:off x="4191000" y="15792450"/>
          <a:ext cx="93345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97</xdr:row>
      <xdr:rowOff>47625</xdr:rowOff>
    </xdr:from>
    <xdr:to>
      <xdr:col>12</xdr:col>
      <xdr:colOff>228600</xdr:colOff>
      <xdr:row>100</xdr:row>
      <xdr:rowOff>47625</xdr:rowOff>
    </xdr:to>
    <xdr:sp macro="" textlink="">
      <xdr:nvSpPr>
        <xdr:cNvPr id="27098" name="Line 15"/>
        <xdr:cNvSpPr>
          <a:spLocks noChangeShapeType="1"/>
        </xdr:cNvSpPr>
      </xdr:nvSpPr>
      <xdr:spPr bwMode="auto">
        <a:xfrm flipV="1">
          <a:off x="4162425" y="16744950"/>
          <a:ext cx="100965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28575</xdr:colOff>
      <xdr:row>101</xdr:row>
      <xdr:rowOff>47625</xdr:rowOff>
    </xdr:from>
    <xdr:to>
      <xdr:col>12</xdr:col>
      <xdr:colOff>209550</xdr:colOff>
      <xdr:row>103</xdr:row>
      <xdr:rowOff>28575</xdr:rowOff>
    </xdr:to>
    <xdr:sp macro="" textlink="">
      <xdr:nvSpPr>
        <xdr:cNvPr id="27099" name="Line 16"/>
        <xdr:cNvSpPr>
          <a:spLocks noChangeShapeType="1"/>
        </xdr:cNvSpPr>
      </xdr:nvSpPr>
      <xdr:spPr bwMode="auto">
        <a:xfrm>
          <a:off x="4191000" y="17468850"/>
          <a:ext cx="9620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101</xdr:row>
      <xdr:rowOff>47625</xdr:rowOff>
    </xdr:from>
    <xdr:to>
      <xdr:col>12</xdr:col>
      <xdr:colOff>238125</xdr:colOff>
      <xdr:row>105</xdr:row>
      <xdr:rowOff>47625</xdr:rowOff>
    </xdr:to>
    <xdr:sp macro="" textlink="">
      <xdr:nvSpPr>
        <xdr:cNvPr id="27100" name="Line 17"/>
        <xdr:cNvSpPr>
          <a:spLocks noChangeShapeType="1"/>
        </xdr:cNvSpPr>
      </xdr:nvSpPr>
      <xdr:spPr bwMode="auto">
        <a:xfrm flipV="1">
          <a:off x="4162425" y="17468850"/>
          <a:ext cx="10191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106</xdr:row>
      <xdr:rowOff>19050</xdr:rowOff>
    </xdr:from>
    <xdr:to>
      <xdr:col>14</xdr:col>
      <xdr:colOff>9525</xdr:colOff>
      <xdr:row>107</xdr:row>
      <xdr:rowOff>66675</xdr:rowOff>
    </xdr:to>
    <xdr:sp macro="" textlink="">
      <xdr:nvSpPr>
        <xdr:cNvPr id="27101" name="Line 18"/>
        <xdr:cNvSpPr>
          <a:spLocks noChangeShapeType="1"/>
        </xdr:cNvSpPr>
      </xdr:nvSpPr>
      <xdr:spPr bwMode="auto">
        <a:xfrm>
          <a:off x="4171950" y="18345150"/>
          <a:ext cx="10572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104775</xdr:rowOff>
    </xdr:from>
    <xdr:to>
      <xdr:col>2</xdr:col>
      <xdr:colOff>152400</xdr:colOff>
      <xdr:row>4</xdr:row>
      <xdr:rowOff>219075</xdr:rowOff>
    </xdr:to>
    <xdr:pic>
      <xdr:nvPicPr>
        <xdr:cNvPr id="21588" name="Picture 1"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0"/>
          <a:ext cx="1152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28575</xdr:colOff>
      <xdr:row>8</xdr:row>
      <xdr:rowOff>19050</xdr:rowOff>
    </xdr:to>
    <xdr:pic>
      <xdr:nvPicPr>
        <xdr:cNvPr id="22614" name="Picture 4"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18573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47625</xdr:colOff>
      <xdr:row>111</xdr:row>
      <xdr:rowOff>38100</xdr:rowOff>
    </xdr:from>
    <xdr:to>
      <xdr:col>16</xdr:col>
      <xdr:colOff>47625</xdr:colOff>
      <xdr:row>121</xdr:row>
      <xdr:rowOff>152400</xdr:rowOff>
    </xdr:to>
    <xdr:sp macro="" textlink="">
      <xdr:nvSpPr>
        <xdr:cNvPr id="28281" name="Line 2"/>
        <xdr:cNvSpPr>
          <a:spLocks noChangeShapeType="1"/>
        </xdr:cNvSpPr>
      </xdr:nvSpPr>
      <xdr:spPr bwMode="auto">
        <a:xfrm>
          <a:off x="5372100" y="14039850"/>
          <a:ext cx="0" cy="1352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70</xdr:row>
      <xdr:rowOff>9525</xdr:rowOff>
    </xdr:from>
    <xdr:to>
      <xdr:col>4</xdr:col>
      <xdr:colOff>85725</xdr:colOff>
      <xdr:row>71</xdr:row>
      <xdr:rowOff>142875</xdr:rowOff>
    </xdr:to>
    <xdr:sp macro="" textlink="">
      <xdr:nvSpPr>
        <xdr:cNvPr id="28282" name="Line 9"/>
        <xdr:cNvSpPr>
          <a:spLocks noChangeShapeType="1"/>
        </xdr:cNvSpPr>
      </xdr:nvSpPr>
      <xdr:spPr bwMode="auto">
        <a:xfrm flipH="1">
          <a:off x="685800" y="8934450"/>
          <a:ext cx="86677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657225</xdr:colOff>
      <xdr:row>69</xdr:row>
      <xdr:rowOff>104775</xdr:rowOff>
    </xdr:from>
    <xdr:to>
      <xdr:col>6</xdr:col>
      <xdr:colOff>85725</xdr:colOff>
      <xdr:row>74</xdr:row>
      <xdr:rowOff>104775</xdr:rowOff>
    </xdr:to>
    <xdr:sp macro="" textlink="">
      <xdr:nvSpPr>
        <xdr:cNvPr id="28283" name="Line 10"/>
        <xdr:cNvSpPr>
          <a:spLocks noChangeShapeType="1"/>
        </xdr:cNvSpPr>
      </xdr:nvSpPr>
      <xdr:spPr bwMode="auto">
        <a:xfrm flipH="1">
          <a:off x="2409825" y="8905875"/>
          <a:ext cx="3429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142875</xdr:colOff>
      <xdr:row>69</xdr:row>
      <xdr:rowOff>114300</xdr:rowOff>
    </xdr:from>
    <xdr:to>
      <xdr:col>11</xdr:col>
      <xdr:colOff>447675</xdr:colOff>
      <xdr:row>82</xdr:row>
      <xdr:rowOff>114300</xdr:rowOff>
    </xdr:to>
    <xdr:sp macro="" textlink="">
      <xdr:nvSpPr>
        <xdr:cNvPr id="28284" name="Line 11"/>
        <xdr:cNvSpPr>
          <a:spLocks noChangeShapeType="1"/>
        </xdr:cNvSpPr>
      </xdr:nvSpPr>
      <xdr:spPr bwMode="auto">
        <a:xfrm>
          <a:off x="3876675" y="8915400"/>
          <a:ext cx="590550" cy="1609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228600</xdr:colOff>
      <xdr:row>117</xdr:row>
      <xdr:rowOff>104775</xdr:rowOff>
    </xdr:from>
    <xdr:to>
      <xdr:col>12</xdr:col>
      <xdr:colOff>266700</xdr:colOff>
      <xdr:row>121</xdr:row>
      <xdr:rowOff>114300</xdr:rowOff>
    </xdr:to>
    <xdr:sp macro="" textlink="">
      <xdr:nvSpPr>
        <xdr:cNvPr id="28285" name="Line 12"/>
        <xdr:cNvSpPr>
          <a:spLocks noChangeShapeType="1"/>
        </xdr:cNvSpPr>
      </xdr:nvSpPr>
      <xdr:spPr bwMode="auto">
        <a:xfrm flipH="1">
          <a:off x="4981575" y="14849475"/>
          <a:ext cx="3810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121</xdr:row>
      <xdr:rowOff>123825</xdr:rowOff>
    </xdr:from>
    <xdr:to>
      <xdr:col>9</xdr:col>
      <xdr:colOff>28575</xdr:colOff>
      <xdr:row>186</xdr:row>
      <xdr:rowOff>0</xdr:rowOff>
    </xdr:to>
    <xdr:sp macro="" textlink="">
      <xdr:nvSpPr>
        <xdr:cNvPr id="28286" name="Line 14"/>
        <xdr:cNvSpPr>
          <a:spLocks noChangeShapeType="1"/>
        </xdr:cNvSpPr>
      </xdr:nvSpPr>
      <xdr:spPr bwMode="auto">
        <a:xfrm>
          <a:off x="1581150" y="15363825"/>
          <a:ext cx="2181225" cy="801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117</xdr:row>
      <xdr:rowOff>28575</xdr:rowOff>
    </xdr:from>
    <xdr:to>
      <xdr:col>4</xdr:col>
      <xdr:colOff>114300</xdr:colOff>
      <xdr:row>121</xdr:row>
      <xdr:rowOff>123825</xdr:rowOff>
    </xdr:to>
    <xdr:sp macro="" textlink="">
      <xdr:nvSpPr>
        <xdr:cNvPr id="28287" name="Line 23"/>
        <xdr:cNvSpPr>
          <a:spLocks noChangeShapeType="1"/>
        </xdr:cNvSpPr>
      </xdr:nvSpPr>
      <xdr:spPr bwMode="auto">
        <a:xfrm>
          <a:off x="1581150" y="14773275"/>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114300</xdr:colOff>
      <xdr:row>117</xdr:row>
      <xdr:rowOff>114300</xdr:rowOff>
    </xdr:from>
    <xdr:to>
      <xdr:col>6</xdr:col>
      <xdr:colOff>142875</xdr:colOff>
      <xdr:row>122</xdr:row>
      <xdr:rowOff>38100</xdr:rowOff>
    </xdr:to>
    <xdr:sp macro="" textlink="">
      <xdr:nvSpPr>
        <xdr:cNvPr id="28288" name="Line 24"/>
        <xdr:cNvSpPr>
          <a:spLocks noChangeShapeType="1"/>
        </xdr:cNvSpPr>
      </xdr:nvSpPr>
      <xdr:spPr bwMode="auto">
        <a:xfrm flipH="1">
          <a:off x="2781300" y="14859000"/>
          <a:ext cx="2857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142875</xdr:colOff>
      <xdr:row>115</xdr:row>
      <xdr:rowOff>0</xdr:rowOff>
    </xdr:from>
    <xdr:to>
      <xdr:col>9</xdr:col>
      <xdr:colOff>142875</xdr:colOff>
      <xdr:row>121</xdr:row>
      <xdr:rowOff>200025</xdr:rowOff>
    </xdr:to>
    <xdr:sp macro="" textlink="">
      <xdr:nvSpPr>
        <xdr:cNvPr id="28289" name="Line 25"/>
        <xdr:cNvSpPr>
          <a:spLocks noChangeShapeType="1"/>
        </xdr:cNvSpPr>
      </xdr:nvSpPr>
      <xdr:spPr bwMode="auto">
        <a:xfrm>
          <a:off x="3876675" y="14497050"/>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104775</xdr:colOff>
      <xdr:row>65</xdr:row>
      <xdr:rowOff>114300</xdr:rowOff>
    </xdr:from>
    <xdr:to>
      <xdr:col>4</xdr:col>
      <xdr:colOff>104775</xdr:colOff>
      <xdr:row>70</xdr:row>
      <xdr:rowOff>38100</xdr:rowOff>
    </xdr:to>
    <xdr:sp macro="" textlink="">
      <xdr:nvSpPr>
        <xdr:cNvPr id="28290" name="Line 27"/>
        <xdr:cNvSpPr>
          <a:spLocks noChangeShapeType="1"/>
        </xdr:cNvSpPr>
      </xdr:nvSpPr>
      <xdr:spPr bwMode="auto">
        <a:xfrm flipH="1">
          <a:off x="1571625" y="8420100"/>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114300</xdr:colOff>
      <xdr:row>64</xdr:row>
      <xdr:rowOff>0</xdr:rowOff>
    </xdr:from>
    <xdr:to>
      <xdr:col>6</xdr:col>
      <xdr:colOff>114300</xdr:colOff>
      <xdr:row>69</xdr:row>
      <xdr:rowOff>114300</xdr:rowOff>
    </xdr:to>
    <xdr:sp macro="" textlink="">
      <xdr:nvSpPr>
        <xdr:cNvPr id="28291" name="Line 28"/>
        <xdr:cNvSpPr>
          <a:spLocks noChangeShapeType="1"/>
        </xdr:cNvSpPr>
      </xdr:nvSpPr>
      <xdr:spPr bwMode="auto">
        <a:xfrm>
          <a:off x="2781300" y="8181975"/>
          <a:ext cx="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114300</xdr:colOff>
      <xdr:row>60</xdr:row>
      <xdr:rowOff>0</xdr:rowOff>
    </xdr:from>
    <xdr:to>
      <xdr:col>9</xdr:col>
      <xdr:colOff>114300</xdr:colOff>
      <xdr:row>69</xdr:row>
      <xdr:rowOff>114300</xdr:rowOff>
    </xdr:to>
    <xdr:sp macro="" textlink="">
      <xdr:nvSpPr>
        <xdr:cNvPr id="28292" name="Line 30"/>
        <xdr:cNvSpPr>
          <a:spLocks noChangeShapeType="1"/>
        </xdr:cNvSpPr>
      </xdr:nvSpPr>
      <xdr:spPr bwMode="auto">
        <a:xfrm>
          <a:off x="3848100" y="7686675"/>
          <a:ext cx="0" cy="1228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200025</xdr:colOff>
      <xdr:row>70</xdr:row>
      <xdr:rowOff>0</xdr:rowOff>
    </xdr:from>
    <xdr:to>
      <xdr:col>18</xdr:col>
      <xdr:colOff>428625</xdr:colOff>
      <xdr:row>93</xdr:row>
      <xdr:rowOff>9525</xdr:rowOff>
    </xdr:to>
    <xdr:sp macro="" textlink="">
      <xdr:nvSpPr>
        <xdr:cNvPr id="28293" name="Line 31"/>
        <xdr:cNvSpPr>
          <a:spLocks noChangeShapeType="1"/>
        </xdr:cNvSpPr>
      </xdr:nvSpPr>
      <xdr:spPr bwMode="auto">
        <a:xfrm>
          <a:off x="4953000" y="8924925"/>
          <a:ext cx="12573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47625</xdr:colOff>
      <xdr:row>116</xdr:row>
      <xdr:rowOff>114300</xdr:rowOff>
    </xdr:from>
    <xdr:to>
      <xdr:col>20</xdr:col>
      <xdr:colOff>47625</xdr:colOff>
      <xdr:row>121</xdr:row>
      <xdr:rowOff>152400</xdr:rowOff>
    </xdr:to>
    <xdr:sp macro="" textlink="">
      <xdr:nvSpPr>
        <xdr:cNvPr id="28294" name="Line 32"/>
        <xdr:cNvSpPr>
          <a:spLocks noChangeShapeType="1"/>
        </xdr:cNvSpPr>
      </xdr:nvSpPr>
      <xdr:spPr bwMode="auto">
        <a:xfrm>
          <a:off x="6524625" y="14735175"/>
          <a:ext cx="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180975</xdr:colOff>
      <xdr:row>53</xdr:row>
      <xdr:rowOff>28575</xdr:rowOff>
    </xdr:from>
    <xdr:to>
      <xdr:col>12</xdr:col>
      <xdr:colOff>180975</xdr:colOff>
      <xdr:row>70</xdr:row>
      <xdr:rowOff>28575</xdr:rowOff>
    </xdr:to>
    <xdr:sp macro="" textlink="">
      <xdr:nvSpPr>
        <xdr:cNvPr id="28295" name="Line 33"/>
        <xdr:cNvSpPr>
          <a:spLocks noChangeShapeType="1"/>
        </xdr:cNvSpPr>
      </xdr:nvSpPr>
      <xdr:spPr bwMode="auto">
        <a:xfrm>
          <a:off x="4933950" y="6848475"/>
          <a:ext cx="0" cy="2105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542925</xdr:colOff>
      <xdr:row>121</xdr:row>
      <xdr:rowOff>123825</xdr:rowOff>
    </xdr:from>
    <xdr:to>
      <xdr:col>12</xdr:col>
      <xdr:colOff>180975</xdr:colOff>
      <xdr:row>138</xdr:row>
      <xdr:rowOff>0</xdr:rowOff>
    </xdr:to>
    <xdr:sp macro="" textlink="">
      <xdr:nvSpPr>
        <xdr:cNvPr id="28296" name="Line 49"/>
        <xdr:cNvSpPr>
          <a:spLocks noChangeShapeType="1"/>
        </xdr:cNvSpPr>
      </xdr:nvSpPr>
      <xdr:spPr bwMode="auto">
        <a:xfrm flipH="1">
          <a:off x="4562475" y="15363825"/>
          <a:ext cx="371475" cy="2066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123825</xdr:colOff>
      <xdr:row>122</xdr:row>
      <xdr:rowOff>9525</xdr:rowOff>
    </xdr:from>
    <xdr:to>
      <xdr:col>11</xdr:col>
      <xdr:colOff>523875</xdr:colOff>
      <xdr:row>147</xdr:row>
      <xdr:rowOff>85725</xdr:rowOff>
    </xdr:to>
    <xdr:sp macro="" textlink="">
      <xdr:nvSpPr>
        <xdr:cNvPr id="28297" name="Line 50"/>
        <xdr:cNvSpPr>
          <a:spLocks noChangeShapeType="1"/>
        </xdr:cNvSpPr>
      </xdr:nvSpPr>
      <xdr:spPr bwMode="auto">
        <a:xfrm>
          <a:off x="3857625" y="15459075"/>
          <a:ext cx="685800" cy="3171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542925</xdr:colOff>
      <xdr:row>144</xdr:row>
      <xdr:rowOff>28575</xdr:rowOff>
    </xdr:from>
    <xdr:to>
      <xdr:col>11</xdr:col>
      <xdr:colOff>723900</xdr:colOff>
      <xdr:row>150</xdr:row>
      <xdr:rowOff>104775</xdr:rowOff>
    </xdr:to>
    <xdr:sp macro="" textlink="">
      <xdr:nvSpPr>
        <xdr:cNvPr id="28298" name="AutoShape 51"/>
        <xdr:cNvSpPr>
          <a:spLocks/>
        </xdr:cNvSpPr>
      </xdr:nvSpPr>
      <xdr:spPr bwMode="auto">
        <a:xfrm>
          <a:off x="4562475" y="18202275"/>
          <a:ext cx="180975" cy="819150"/>
        </a:xfrm>
        <a:prstGeom prst="leftBrace">
          <a:avLst>
            <a:gd name="adj1" fmla="val 377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542925</xdr:colOff>
      <xdr:row>134</xdr:row>
      <xdr:rowOff>28575</xdr:rowOff>
    </xdr:from>
    <xdr:to>
      <xdr:col>11</xdr:col>
      <xdr:colOff>723900</xdr:colOff>
      <xdr:row>140</xdr:row>
      <xdr:rowOff>104775</xdr:rowOff>
    </xdr:to>
    <xdr:sp macro="" textlink="">
      <xdr:nvSpPr>
        <xdr:cNvPr id="28299" name="AutoShape 52"/>
        <xdr:cNvSpPr>
          <a:spLocks/>
        </xdr:cNvSpPr>
      </xdr:nvSpPr>
      <xdr:spPr bwMode="auto">
        <a:xfrm>
          <a:off x="4562475" y="16964025"/>
          <a:ext cx="180975" cy="819150"/>
        </a:xfrm>
        <a:prstGeom prst="leftBrace">
          <a:avLst>
            <a:gd name="adj1" fmla="val 377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66675</xdr:colOff>
      <xdr:row>121</xdr:row>
      <xdr:rowOff>142875</xdr:rowOff>
    </xdr:from>
    <xdr:to>
      <xdr:col>22</xdr:col>
      <xdr:colOff>571500</xdr:colOff>
      <xdr:row>129</xdr:row>
      <xdr:rowOff>114300</xdr:rowOff>
    </xdr:to>
    <xdr:sp macro="" textlink="">
      <xdr:nvSpPr>
        <xdr:cNvPr id="28300" name="Line 59"/>
        <xdr:cNvSpPr>
          <a:spLocks noChangeShapeType="1"/>
        </xdr:cNvSpPr>
      </xdr:nvSpPr>
      <xdr:spPr bwMode="auto">
        <a:xfrm>
          <a:off x="5391150" y="15382875"/>
          <a:ext cx="194310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38100</xdr:colOff>
      <xdr:row>121</xdr:row>
      <xdr:rowOff>161925</xdr:rowOff>
    </xdr:from>
    <xdr:to>
      <xdr:col>22</xdr:col>
      <xdr:colOff>571500</xdr:colOff>
      <xdr:row>124</xdr:row>
      <xdr:rowOff>104775</xdr:rowOff>
    </xdr:to>
    <xdr:sp macro="" textlink="">
      <xdr:nvSpPr>
        <xdr:cNvPr id="28301" name="Line 60"/>
        <xdr:cNvSpPr>
          <a:spLocks noChangeShapeType="1"/>
        </xdr:cNvSpPr>
      </xdr:nvSpPr>
      <xdr:spPr bwMode="auto">
        <a:xfrm>
          <a:off x="6515100" y="15401925"/>
          <a:ext cx="81915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153</xdr:row>
      <xdr:rowOff>0</xdr:rowOff>
    </xdr:from>
    <xdr:to>
      <xdr:col>9</xdr:col>
      <xdr:colOff>200025</xdr:colOff>
      <xdr:row>167</xdr:row>
      <xdr:rowOff>114300</xdr:rowOff>
    </xdr:to>
    <xdr:sp macro="" textlink="">
      <xdr:nvSpPr>
        <xdr:cNvPr id="28302" name="AutoShape 68"/>
        <xdr:cNvSpPr>
          <a:spLocks/>
        </xdr:cNvSpPr>
      </xdr:nvSpPr>
      <xdr:spPr bwMode="auto">
        <a:xfrm>
          <a:off x="3819525" y="19288125"/>
          <a:ext cx="114300" cy="1847850"/>
        </a:xfrm>
        <a:prstGeom prst="leftBrace">
          <a:avLst>
            <a:gd name="adj1" fmla="val 13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104775</xdr:colOff>
      <xdr:row>121</xdr:row>
      <xdr:rowOff>190500</xdr:rowOff>
    </xdr:from>
    <xdr:to>
      <xdr:col>9</xdr:col>
      <xdr:colOff>104775</xdr:colOff>
      <xdr:row>161</xdr:row>
      <xdr:rowOff>38100</xdr:rowOff>
    </xdr:to>
    <xdr:sp macro="" textlink="">
      <xdr:nvSpPr>
        <xdr:cNvPr id="28303" name="Line 69"/>
        <xdr:cNvSpPr>
          <a:spLocks noChangeShapeType="1"/>
        </xdr:cNvSpPr>
      </xdr:nvSpPr>
      <xdr:spPr bwMode="auto">
        <a:xfrm>
          <a:off x="2771775" y="15430500"/>
          <a:ext cx="1066800" cy="488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179</xdr:row>
      <xdr:rowOff>9525</xdr:rowOff>
    </xdr:from>
    <xdr:to>
      <xdr:col>9</xdr:col>
      <xdr:colOff>200025</xdr:colOff>
      <xdr:row>193</xdr:row>
      <xdr:rowOff>0</xdr:rowOff>
    </xdr:to>
    <xdr:sp macro="" textlink="">
      <xdr:nvSpPr>
        <xdr:cNvPr id="28304" name="AutoShape 76"/>
        <xdr:cNvSpPr>
          <a:spLocks/>
        </xdr:cNvSpPr>
      </xdr:nvSpPr>
      <xdr:spPr bwMode="auto">
        <a:xfrm>
          <a:off x="3819525" y="22517100"/>
          <a:ext cx="114300" cy="1724025"/>
        </a:xfrm>
        <a:prstGeom prst="leftBrace">
          <a:avLst>
            <a:gd name="adj1" fmla="val 1256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542925</xdr:colOff>
      <xdr:row>170</xdr:row>
      <xdr:rowOff>28575</xdr:rowOff>
    </xdr:from>
    <xdr:to>
      <xdr:col>11</xdr:col>
      <xdr:colOff>723900</xdr:colOff>
      <xdr:row>175</xdr:row>
      <xdr:rowOff>104775</xdr:rowOff>
    </xdr:to>
    <xdr:sp macro="" textlink="">
      <xdr:nvSpPr>
        <xdr:cNvPr id="28305" name="AutoShape 77"/>
        <xdr:cNvSpPr>
          <a:spLocks/>
        </xdr:cNvSpPr>
      </xdr:nvSpPr>
      <xdr:spPr bwMode="auto">
        <a:xfrm>
          <a:off x="4562475" y="21421725"/>
          <a:ext cx="180975" cy="695325"/>
        </a:xfrm>
        <a:prstGeom prst="leftBrace">
          <a:avLst>
            <a:gd name="adj1" fmla="val 3201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133</xdr:row>
      <xdr:rowOff>76200</xdr:rowOff>
    </xdr:from>
    <xdr:to>
      <xdr:col>22</xdr:col>
      <xdr:colOff>581025</xdr:colOff>
      <xdr:row>134</xdr:row>
      <xdr:rowOff>104775</xdr:rowOff>
    </xdr:to>
    <xdr:sp macro="" textlink="">
      <xdr:nvSpPr>
        <xdr:cNvPr id="28306" name="Line 86"/>
        <xdr:cNvSpPr>
          <a:spLocks noChangeShapeType="1"/>
        </xdr:cNvSpPr>
      </xdr:nvSpPr>
      <xdr:spPr bwMode="auto">
        <a:xfrm flipV="1">
          <a:off x="6477000" y="16887825"/>
          <a:ext cx="8667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381000</xdr:colOff>
      <xdr:row>137</xdr:row>
      <xdr:rowOff>0</xdr:rowOff>
    </xdr:from>
    <xdr:to>
      <xdr:col>22</xdr:col>
      <xdr:colOff>600075</xdr:colOff>
      <xdr:row>138</xdr:row>
      <xdr:rowOff>76200</xdr:rowOff>
    </xdr:to>
    <xdr:sp macro="" textlink="">
      <xdr:nvSpPr>
        <xdr:cNvPr id="28307" name="Line 87"/>
        <xdr:cNvSpPr>
          <a:spLocks noChangeShapeType="1"/>
        </xdr:cNvSpPr>
      </xdr:nvSpPr>
      <xdr:spPr bwMode="auto">
        <a:xfrm>
          <a:off x="5705475" y="17306925"/>
          <a:ext cx="16573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581025</xdr:colOff>
      <xdr:row>135</xdr:row>
      <xdr:rowOff>66675</xdr:rowOff>
    </xdr:from>
    <xdr:to>
      <xdr:col>22</xdr:col>
      <xdr:colOff>600075</xdr:colOff>
      <xdr:row>139</xdr:row>
      <xdr:rowOff>38100</xdr:rowOff>
    </xdr:to>
    <xdr:sp macro="" textlink="">
      <xdr:nvSpPr>
        <xdr:cNvPr id="28308" name="Line 88"/>
        <xdr:cNvSpPr>
          <a:spLocks noChangeShapeType="1"/>
        </xdr:cNvSpPr>
      </xdr:nvSpPr>
      <xdr:spPr bwMode="auto">
        <a:xfrm flipV="1">
          <a:off x="6362700" y="1712595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400050</xdr:colOff>
      <xdr:row>140</xdr:row>
      <xdr:rowOff>85725</xdr:rowOff>
    </xdr:from>
    <xdr:to>
      <xdr:col>22</xdr:col>
      <xdr:colOff>581025</xdr:colOff>
      <xdr:row>141</xdr:row>
      <xdr:rowOff>0</xdr:rowOff>
    </xdr:to>
    <xdr:sp macro="" textlink="">
      <xdr:nvSpPr>
        <xdr:cNvPr id="28309" name="Line 89"/>
        <xdr:cNvSpPr>
          <a:spLocks noChangeShapeType="1"/>
        </xdr:cNvSpPr>
      </xdr:nvSpPr>
      <xdr:spPr bwMode="auto">
        <a:xfrm flipV="1">
          <a:off x="5724525" y="17764125"/>
          <a:ext cx="1619250" cy="38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762000</xdr:colOff>
      <xdr:row>143</xdr:row>
      <xdr:rowOff>66675</xdr:rowOff>
    </xdr:from>
    <xdr:to>
      <xdr:col>22</xdr:col>
      <xdr:colOff>600075</xdr:colOff>
      <xdr:row>144</xdr:row>
      <xdr:rowOff>76200</xdr:rowOff>
    </xdr:to>
    <xdr:sp macro="" textlink="">
      <xdr:nvSpPr>
        <xdr:cNvPr id="28310" name="Line 90"/>
        <xdr:cNvSpPr>
          <a:spLocks noChangeShapeType="1"/>
        </xdr:cNvSpPr>
      </xdr:nvSpPr>
      <xdr:spPr bwMode="auto">
        <a:xfrm flipV="1">
          <a:off x="6477000" y="18116550"/>
          <a:ext cx="88582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145</xdr:row>
      <xdr:rowOff>95250</xdr:rowOff>
    </xdr:from>
    <xdr:to>
      <xdr:col>22</xdr:col>
      <xdr:colOff>590550</xdr:colOff>
      <xdr:row>149</xdr:row>
      <xdr:rowOff>57150</xdr:rowOff>
    </xdr:to>
    <xdr:sp macro="" textlink="">
      <xdr:nvSpPr>
        <xdr:cNvPr id="28311" name="Line 91"/>
        <xdr:cNvSpPr>
          <a:spLocks noChangeShapeType="1"/>
        </xdr:cNvSpPr>
      </xdr:nvSpPr>
      <xdr:spPr bwMode="auto">
        <a:xfrm flipV="1">
          <a:off x="6477000" y="18392775"/>
          <a:ext cx="8763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371475</xdr:colOff>
      <xdr:row>145</xdr:row>
      <xdr:rowOff>85725</xdr:rowOff>
    </xdr:from>
    <xdr:to>
      <xdr:col>22</xdr:col>
      <xdr:colOff>600075</xdr:colOff>
      <xdr:row>148</xdr:row>
      <xdr:rowOff>47625</xdr:rowOff>
    </xdr:to>
    <xdr:sp macro="" textlink="">
      <xdr:nvSpPr>
        <xdr:cNvPr id="28312" name="Line 92"/>
        <xdr:cNvSpPr>
          <a:spLocks noChangeShapeType="1"/>
        </xdr:cNvSpPr>
      </xdr:nvSpPr>
      <xdr:spPr bwMode="auto">
        <a:xfrm>
          <a:off x="5695950" y="18383250"/>
          <a:ext cx="16668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400050</xdr:colOff>
      <xdr:row>150</xdr:row>
      <xdr:rowOff>95250</xdr:rowOff>
    </xdr:from>
    <xdr:to>
      <xdr:col>22</xdr:col>
      <xdr:colOff>590550</xdr:colOff>
      <xdr:row>151</xdr:row>
      <xdr:rowOff>19050</xdr:rowOff>
    </xdr:to>
    <xdr:sp macro="" textlink="">
      <xdr:nvSpPr>
        <xdr:cNvPr id="28313" name="Line 93"/>
        <xdr:cNvSpPr>
          <a:spLocks noChangeShapeType="1"/>
        </xdr:cNvSpPr>
      </xdr:nvSpPr>
      <xdr:spPr bwMode="auto">
        <a:xfrm flipV="1">
          <a:off x="5724525" y="19011900"/>
          <a:ext cx="1628775" cy="47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95250</xdr:colOff>
      <xdr:row>153</xdr:row>
      <xdr:rowOff>85725</xdr:rowOff>
    </xdr:from>
    <xdr:to>
      <xdr:col>24</xdr:col>
      <xdr:colOff>0</xdr:colOff>
      <xdr:row>155</xdr:row>
      <xdr:rowOff>28575</xdr:rowOff>
    </xdr:to>
    <xdr:sp macro="" textlink="">
      <xdr:nvSpPr>
        <xdr:cNvPr id="28314" name="Line 94"/>
        <xdr:cNvSpPr>
          <a:spLocks noChangeShapeType="1"/>
        </xdr:cNvSpPr>
      </xdr:nvSpPr>
      <xdr:spPr bwMode="auto">
        <a:xfrm flipV="1">
          <a:off x="6477000" y="19373850"/>
          <a:ext cx="8953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95250</xdr:colOff>
      <xdr:row>155</xdr:row>
      <xdr:rowOff>85725</xdr:rowOff>
    </xdr:from>
    <xdr:to>
      <xdr:col>24</xdr:col>
      <xdr:colOff>28575</xdr:colOff>
      <xdr:row>164</xdr:row>
      <xdr:rowOff>28575</xdr:rowOff>
    </xdr:to>
    <xdr:sp macro="" textlink="">
      <xdr:nvSpPr>
        <xdr:cNvPr id="28315" name="Line 95"/>
        <xdr:cNvSpPr>
          <a:spLocks noChangeShapeType="1"/>
        </xdr:cNvSpPr>
      </xdr:nvSpPr>
      <xdr:spPr bwMode="auto">
        <a:xfrm rot="21563677" flipV="1">
          <a:off x="6477000" y="19621500"/>
          <a:ext cx="923925"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123825</xdr:colOff>
      <xdr:row>156</xdr:row>
      <xdr:rowOff>57150</xdr:rowOff>
    </xdr:from>
    <xdr:to>
      <xdr:col>24</xdr:col>
      <xdr:colOff>19050</xdr:colOff>
      <xdr:row>158</xdr:row>
      <xdr:rowOff>28575</xdr:rowOff>
    </xdr:to>
    <xdr:sp macro="" textlink="">
      <xdr:nvSpPr>
        <xdr:cNvPr id="28316" name="Line 97"/>
        <xdr:cNvSpPr>
          <a:spLocks noChangeShapeType="1"/>
        </xdr:cNvSpPr>
      </xdr:nvSpPr>
      <xdr:spPr bwMode="auto">
        <a:xfrm>
          <a:off x="6477000" y="19716750"/>
          <a:ext cx="9144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160</xdr:row>
      <xdr:rowOff>66675</xdr:rowOff>
    </xdr:from>
    <xdr:to>
      <xdr:col>22</xdr:col>
      <xdr:colOff>571500</xdr:colOff>
      <xdr:row>165</xdr:row>
      <xdr:rowOff>47625</xdr:rowOff>
    </xdr:to>
    <xdr:sp macro="" textlink="">
      <xdr:nvSpPr>
        <xdr:cNvPr id="28317" name="Line 98"/>
        <xdr:cNvSpPr>
          <a:spLocks noChangeShapeType="1"/>
        </xdr:cNvSpPr>
      </xdr:nvSpPr>
      <xdr:spPr bwMode="auto">
        <a:xfrm flipV="1">
          <a:off x="6477000" y="20221575"/>
          <a:ext cx="85725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104775</xdr:colOff>
      <xdr:row>170</xdr:row>
      <xdr:rowOff>76200</xdr:rowOff>
    </xdr:from>
    <xdr:to>
      <xdr:col>22</xdr:col>
      <xdr:colOff>600075</xdr:colOff>
      <xdr:row>170</xdr:row>
      <xdr:rowOff>95250</xdr:rowOff>
    </xdr:to>
    <xdr:sp macro="" textlink="">
      <xdr:nvSpPr>
        <xdr:cNvPr id="28318" name="Line 99"/>
        <xdr:cNvSpPr>
          <a:spLocks noChangeShapeType="1"/>
        </xdr:cNvSpPr>
      </xdr:nvSpPr>
      <xdr:spPr bwMode="auto">
        <a:xfrm flipV="1">
          <a:off x="6581775" y="21469350"/>
          <a:ext cx="781050"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38100</xdr:colOff>
      <xdr:row>172</xdr:row>
      <xdr:rowOff>0</xdr:rowOff>
    </xdr:from>
    <xdr:to>
      <xdr:col>22</xdr:col>
      <xdr:colOff>600075</xdr:colOff>
      <xdr:row>174</xdr:row>
      <xdr:rowOff>76200</xdr:rowOff>
    </xdr:to>
    <xdr:sp macro="" textlink="">
      <xdr:nvSpPr>
        <xdr:cNvPr id="28319" name="Line 100"/>
        <xdr:cNvSpPr>
          <a:spLocks noChangeShapeType="1"/>
        </xdr:cNvSpPr>
      </xdr:nvSpPr>
      <xdr:spPr bwMode="auto">
        <a:xfrm>
          <a:off x="5819775" y="21640800"/>
          <a:ext cx="154305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209550</xdr:colOff>
      <xdr:row>172</xdr:row>
      <xdr:rowOff>66675</xdr:rowOff>
    </xdr:from>
    <xdr:to>
      <xdr:col>22</xdr:col>
      <xdr:colOff>571500</xdr:colOff>
      <xdr:row>174</xdr:row>
      <xdr:rowOff>19050</xdr:rowOff>
    </xdr:to>
    <xdr:sp macro="" textlink="">
      <xdr:nvSpPr>
        <xdr:cNvPr id="28320" name="Line 101"/>
        <xdr:cNvSpPr>
          <a:spLocks noChangeShapeType="1"/>
        </xdr:cNvSpPr>
      </xdr:nvSpPr>
      <xdr:spPr bwMode="auto">
        <a:xfrm flipV="1">
          <a:off x="6477000" y="21707475"/>
          <a:ext cx="8572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176</xdr:row>
      <xdr:rowOff>0</xdr:rowOff>
    </xdr:from>
    <xdr:to>
      <xdr:col>22</xdr:col>
      <xdr:colOff>581025</xdr:colOff>
      <xdr:row>176</xdr:row>
      <xdr:rowOff>47625</xdr:rowOff>
    </xdr:to>
    <xdr:sp macro="" textlink="">
      <xdr:nvSpPr>
        <xdr:cNvPr id="28321" name="Line 102"/>
        <xdr:cNvSpPr>
          <a:spLocks noChangeShapeType="1"/>
        </xdr:cNvSpPr>
      </xdr:nvSpPr>
      <xdr:spPr bwMode="auto">
        <a:xfrm>
          <a:off x="5791200" y="22136100"/>
          <a:ext cx="1552575" cy="47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38100</xdr:colOff>
      <xdr:row>181</xdr:row>
      <xdr:rowOff>85725</xdr:rowOff>
    </xdr:from>
    <xdr:to>
      <xdr:col>24</xdr:col>
      <xdr:colOff>0</xdr:colOff>
      <xdr:row>183</xdr:row>
      <xdr:rowOff>47625</xdr:rowOff>
    </xdr:to>
    <xdr:sp macro="" textlink="">
      <xdr:nvSpPr>
        <xdr:cNvPr id="28322" name="Line 103"/>
        <xdr:cNvSpPr>
          <a:spLocks noChangeShapeType="1"/>
        </xdr:cNvSpPr>
      </xdr:nvSpPr>
      <xdr:spPr bwMode="auto">
        <a:xfrm>
          <a:off x="6515100" y="22840950"/>
          <a:ext cx="85725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185</xdr:row>
      <xdr:rowOff>95250</xdr:rowOff>
    </xdr:from>
    <xdr:to>
      <xdr:col>24</xdr:col>
      <xdr:colOff>9525</xdr:colOff>
      <xdr:row>189</xdr:row>
      <xdr:rowOff>47625</xdr:rowOff>
    </xdr:to>
    <xdr:sp macro="" textlink="">
      <xdr:nvSpPr>
        <xdr:cNvPr id="28323" name="Line 104"/>
        <xdr:cNvSpPr>
          <a:spLocks noChangeShapeType="1"/>
        </xdr:cNvSpPr>
      </xdr:nvSpPr>
      <xdr:spPr bwMode="auto">
        <a:xfrm flipV="1">
          <a:off x="6477000" y="23345775"/>
          <a:ext cx="9048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180975</xdr:colOff>
      <xdr:row>183</xdr:row>
      <xdr:rowOff>9525</xdr:rowOff>
    </xdr:from>
    <xdr:to>
      <xdr:col>22</xdr:col>
      <xdr:colOff>571500</xdr:colOff>
      <xdr:row>187</xdr:row>
      <xdr:rowOff>104775</xdr:rowOff>
    </xdr:to>
    <xdr:sp macro="" textlink="">
      <xdr:nvSpPr>
        <xdr:cNvPr id="28324" name="Line 106"/>
        <xdr:cNvSpPr>
          <a:spLocks noChangeShapeType="1"/>
        </xdr:cNvSpPr>
      </xdr:nvSpPr>
      <xdr:spPr bwMode="auto">
        <a:xfrm>
          <a:off x="5962650" y="23012400"/>
          <a:ext cx="137160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189</xdr:row>
      <xdr:rowOff>114300</xdr:rowOff>
    </xdr:from>
    <xdr:to>
      <xdr:col>24</xdr:col>
      <xdr:colOff>0</xdr:colOff>
      <xdr:row>190</xdr:row>
      <xdr:rowOff>114300</xdr:rowOff>
    </xdr:to>
    <xdr:sp macro="" textlink="">
      <xdr:nvSpPr>
        <xdr:cNvPr id="28325" name="Line 107"/>
        <xdr:cNvSpPr>
          <a:spLocks noChangeShapeType="1"/>
        </xdr:cNvSpPr>
      </xdr:nvSpPr>
      <xdr:spPr bwMode="auto">
        <a:xfrm flipV="1">
          <a:off x="5791200" y="23860125"/>
          <a:ext cx="158115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19050</xdr:colOff>
      <xdr:row>195</xdr:row>
      <xdr:rowOff>76200</xdr:rowOff>
    </xdr:from>
    <xdr:to>
      <xdr:col>22</xdr:col>
      <xdr:colOff>600075</xdr:colOff>
      <xdr:row>195</xdr:row>
      <xdr:rowOff>76200</xdr:rowOff>
    </xdr:to>
    <xdr:sp macro="" textlink="">
      <xdr:nvSpPr>
        <xdr:cNvPr id="28326" name="Line 108"/>
        <xdr:cNvSpPr>
          <a:spLocks noChangeShapeType="1"/>
        </xdr:cNvSpPr>
      </xdr:nvSpPr>
      <xdr:spPr bwMode="auto">
        <a:xfrm flipV="1">
          <a:off x="6496050" y="2456497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197</xdr:row>
      <xdr:rowOff>9525</xdr:rowOff>
    </xdr:from>
    <xdr:to>
      <xdr:col>22</xdr:col>
      <xdr:colOff>600075</xdr:colOff>
      <xdr:row>199</xdr:row>
      <xdr:rowOff>76200</xdr:rowOff>
    </xdr:to>
    <xdr:sp macro="" textlink="">
      <xdr:nvSpPr>
        <xdr:cNvPr id="28327" name="Line 109"/>
        <xdr:cNvSpPr>
          <a:spLocks noChangeShapeType="1"/>
        </xdr:cNvSpPr>
      </xdr:nvSpPr>
      <xdr:spPr bwMode="auto">
        <a:xfrm>
          <a:off x="5781675" y="24745950"/>
          <a:ext cx="15811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197</xdr:row>
      <xdr:rowOff>66675</xdr:rowOff>
    </xdr:from>
    <xdr:to>
      <xdr:col>22</xdr:col>
      <xdr:colOff>571500</xdr:colOff>
      <xdr:row>199</xdr:row>
      <xdr:rowOff>19050</xdr:rowOff>
    </xdr:to>
    <xdr:sp macro="" textlink="">
      <xdr:nvSpPr>
        <xdr:cNvPr id="28328" name="Line 110"/>
        <xdr:cNvSpPr>
          <a:spLocks noChangeShapeType="1"/>
        </xdr:cNvSpPr>
      </xdr:nvSpPr>
      <xdr:spPr bwMode="auto">
        <a:xfrm flipV="1">
          <a:off x="6477000" y="24803100"/>
          <a:ext cx="8572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19050</xdr:colOff>
      <xdr:row>200</xdr:row>
      <xdr:rowOff>142875</xdr:rowOff>
    </xdr:from>
    <xdr:to>
      <xdr:col>22</xdr:col>
      <xdr:colOff>581025</xdr:colOff>
      <xdr:row>201</xdr:row>
      <xdr:rowOff>47625</xdr:rowOff>
    </xdr:to>
    <xdr:sp macro="" textlink="">
      <xdr:nvSpPr>
        <xdr:cNvPr id="28329" name="Line 111"/>
        <xdr:cNvSpPr>
          <a:spLocks noChangeShapeType="1"/>
        </xdr:cNvSpPr>
      </xdr:nvSpPr>
      <xdr:spPr bwMode="auto">
        <a:xfrm>
          <a:off x="5800725" y="25231725"/>
          <a:ext cx="1543050" cy="47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200025</xdr:colOff>
      <xdr:row>173</xdr:row>
      <xdr:rowOff>0</xdr:rowOff>
    </xdr:from>
    <xdr:to>
      <xdr:col>11</xdr:col>
      <xdr:colOff>466725</xdr:colOff>
      <xdr:row>173</xdr:row>
      <xdr:rowOff>0</xdr:rowOff>
    </xdr:to>
    <xdr:sp macro="" textlink="">
      <xdr:nvSpPr>
        <xdr:cNvPr id="28330" name="Line 112"/>
        <xdr:cNvSpPr>
          <a:spLocks noChangeShapeType="1"/>
        </xdr:cNvSpPr>
      </xdr:nvSpPr>
      <xdr:spPr bwMode="auto">
        <a:xfrm>
          <a:off x="4219575" y="21764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169</xdr:row>
      <xdr:rowOff>114300</xdr:rowOff>
    </xdr:from>
    <xdr:to>
      <xdr:col>11</xdr:col>
      <xdr:colOff>219075</xdr:colOff>
      <xdr:row>173</xdr:row>
      <xdr:rowOff>0</xdr:rowOff>
    </xdr:to>
    <xdr:sp macro="" textlink="">
      <xdr:nvSpPr>
        <xdr:cNvPr id="28331" name="Line 114"/>
        <xdr:cNvSpPr>
          <a:spLocks noChangeShapeType="1"/>
        </xdr:cNvSpPr>
      </xdr:nvSpPr>
      <xdr:spPr bwMode="auto">
        <a:xfrm flipH="1">
          <a:off x="4238625" y="21383625"/>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219075</xdr:colOff>
      <xdr:row>168</xdr:row>
      <xdr:rowOff>28575</xdr:rowOff>
    </xdr:from>
    <xdr:to>
      <xdr:col>14</xdr:col>
      <xdr:colOff>390525</xdr:colOff>
      <xdr:row>169</xdr:row>
      <xdr:rowOff>104775</xdr:rowOff>
    </xdr:to>
    <xdr:sp macro="" textlink="">
      <xdr:nvSpPr>
        <xdr:cNvPr id="28332" name="Line 115"/>
        <xdr:cNvSpPr>
          <a:spLocks noChangeShapeType="1"/>
        </xdr:cNvSpPr>
      </xdr:nvSpPr>
      <xdr:spPr bwMode="auto">
        <a:xfrm flipH="1">
          <a:off x="4238625" y="21174075"/>
          <a:ext cx="10858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247650</xdr:colOff>
      <xdr:row>198</xdr:row>
      <xdr:rowOff>0</xdr:rowOff>
    </xdr:from>
    <xdr:to>
      <xdr:col>11</xdr:col>
      <xdr:colOff>514350</xdr:colOff>
      <xdr:row>198</xdr:row>
      <xdr:rowOff>0</xdr:rowOff>
    </xdr:to>
    <xdr:sp macro="" textlink="">
      <xdr:nvSpPr>
        <xdr:cNvPr id="28333" name="Line 116"/>
        <xdr:cNvSpPr>
          <a:spLocks noChangeShapeType="1"/>
        </xdr:cNvSpPr>
      </xdr:nvSpPr>
      <xdr:spPr bwMode="auto">
        <a:xfrm>
          <a:off x="4267200" y="24860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266700</xdr:colOff>
      <xdr:row>195</xdr:row>
      <xdr:rowOff>9525</xdr:rowOff>
    </xdr:from>
    <xdr:to>
      <xdr:col>11</xdr:col>
      <xdr:colOff>276225</xdr:colOff>
      <xdr:row>198</xdr:row>
      <xdr:rowOff>0</xdr:rowOff>
    </xdr:to>
    <xdr:sp macro="" textlink="">
      <xdr:nvSpPr>
        <xdr:cNvPr id="28334" name="Line 117"/>
        <xdr:cNvSpPr>
          <a:spLocks noChangeShapeType="1"/>
        </xdr:cNvSpPr>
      </xdr:nvSpPr>
      <xdr:spPr bwMode="auto">
        <a:xfrm flipH="1">
          <a:off x="4286250" y="24498300"/>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257175</xdr:colOff>
      <xdr:row>193</xdr:row>
      <xdr:rowOff>9525</xdr:rowOff>
    </xdr:from>
    <xdr:to>
      <xdr:col>14</xdr:col>
      <xdr:colOff>457200</xdr:colOff>
      <xdr:row>194</xdr:row>
      <xdr:rowOff>114300</xdr:rowOff>
    </xdr:to>
    <xdr:sp macro="" textlink="">
      <xdr:nvSpPr>
        <xdr:cNvPr id="28335" name="Line 118"/>
        <xdr:cNvSpPr>
          <a:spLocks noChangeShapeType="1"/>
        </xdr:cNvSpPr>
      </xdr:nvSpPr>
      <xdr:spPr bwMode="auto">
        <a:xfrm flipH="1">
          <a:off x="4276725" y="24250650"/>
          <a:ext cx="104775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581025</xdr:colOff>
      <xdr:row>195</xdr:row>
      <xdr:rowOff>47625</xdr:rowOff>
    </xdr:from>
    <xdr:to>
      <xdr:col>11</xdr:col>
      <xdr:colOff>762000</xdr:colOff>
      <xdr:row>200</xdr:row>
      <xdr:rowOff>123825</xdr:rowOff>
    </xdr:to>
    <xdr:sp macro="" textlink="">
      <xdr:nvSpPr>
        <xdr:cNvPr id="28336" name="AutoShape 119"/>
        <xdr:cNvSpPr>
          <a:spLocks/>
        </xdr:cNvSpPr>
      </xdr:nvSpPr>
      <xdr:spPr bwMode="auto">
        <a:xfrm>
          <a:off x="4600575" y="24536400"/>
          <a:ext cx="152400" cy="695325"/>
        </a:xfrm>
        <a:prstGeom prst="leftBrace">
          <a:avLst>
            <a:gd name="adj1" fmla="val 3802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4511"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5532"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8598"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870137</xdr:colOff>
      <xdr:row>0</xdr:row>
      <xdr:rowOff>560</xdr:rowOff>
    </xdr:from>
    <xdr:ext cx="897121" cy="264560"/>
    <xdr:sp macro="" textlink="">
      <xdr:nvSpPr>
        <xdr:cNvPr id="4"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5"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9622"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20646"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6550"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5</xdr:col>
      <xdr:colOff>870137</xdr:colOff>
      <xdr:row>0</xdr:row>
      <xdr:rowOff>560</xdr:rowOff>
    </xdr:from>
    <xdr:ext cx="897121" cy="264560"/>
    <xdr:sp macro="" textlink="">
      <xdr:nvSpPr>
        <xdr:cNvPr id="8" name="7 Metin kutusu"/>
        <xdr:cNvSpPr txBox="1"/>
      </xdr:nvSpPr>
      <xdr:spPr>
        <a:xfrm>
          <a:off x="5899337" y="560"/>
          <a:ext cx="89712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tr-TR"/>
        </a:p>
      </xdr:txBody>
    </xdr:sp>
    <xdr:clientData/>
  </xdr:oneCellAnchor>
  <xdr:twoCellAnchor editAs="oneCell">
    <xdr:from>
      <xdr:col>0</xdr:col>
      <xdr:colOff>9525</xdr:colOff>
      <xdr:row>0</xdr:row>
      <xdr:rowOff>9525</xdr:rowOff>
    </xdr:from>
    <xdr:to>
      <xdr:col>2</xdr:col>
      <xdr:colOff>247650</xdr:colOff>
      <xdr:row>4</xdr:row>
      <xdr:rowOff>152400</xdr:rowOff>
    </xdr:to>
    <xdr:pic>
      <xdr:nvPicPr>
        <xdr:cNvPr id="17574" name="Picture 2" descr="TTF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371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AB117"/>
  <sheetViews>
    <sheetView topLeftCell="A59" zoomScaleNormal="100" workbookViewId="0">
      <selection activeCell="V55" sqref="V55"/>
    </sheetView>
  </sheetViews>
  <sheetFormatPr defaultRowHeight="12.75" x14ac:dyDescent="0.2"/>
  <cols>
    <col min="1" max="1" width="2.42578125" customWidth="1"/>
    <col min="2" max="2" width="5.42578125" customWidth="1"/>
    <col min="3" max="3" width="13.7109375" style="1" customWidth="1"/>
    <col min="4" max="4" width="4" style="96" customWidth="1"/>
    <col min="5" max="5" width="4" style="96" hidden="1" customWidth="1"/>
    <col min="6" max="6" width="14.7109375" style="1" customWidth="1"/>
    <col min="7" max="7" width="3.7109375" style="96" customWidth="1"/>
    <col min="8" max="8" width="3.7109375" style="96" hidden="1" customWidth="1"/>
    <col min="9" max="9" width="14.7109375" style="1" customWidth="1"/>
    <col min="10" max="10" width="3.7109375" style="96" customWidth="1"/>
    <col min="11" max="11" width="3.7109375" style="96" hidden="1" customWidth="1"/>
    <col min="12" max="12" width="11.7109375" style="1" customWidth="1"/>
    <col min="13" max="13" width="4.140625" style="97" customWidth="1"/>
    <col min="14" max="14" width="4.42578125" style="97" hidden="1" customWidth="1"/>
    <col min="15" max="15" width="9.7109375" style="2" customWidth="1"/>
    <col min="16" max="16" width="4.7109375" style="97" customWidth="1"/>
    <col min="17" max="17" width="4.7109375" style="97" hidden="1" customWidth="1"/>
    <col min="18" max="18" width="5.5703125" style="2" customWidth="1"/>
    <col min="19" max="19" width="9.85546875" style="1" customWidth="1"/>
    <col min="20" max="20" width="3.42578125" style="1" customWidth="1"/>
    <col min="21" max="21" width="3.85546875" customWidth="1"/>
    <col min="22" max="22" width="9.42578125" customWidth="1"/>
    <col min="23" max="23" width="3.7109375" customWidth="1"/>
    <col min="27" max="28" width="9.140625" style="91"/>
  </cols>
  <sheetData>
    <row r="1" spans="1:25" ht="21.75" customHeight="1" x14ac:dyDescent="0.2">
      <c r="C1" s="308" t="s">
        <v>147</v>
      </c>
      <c r="D1" s="308"/>
      <c r="E1" s="308"/>
      <c r="F1" s="308"/>
      <c r="G1" s="308"/>
      <c r="H1" s="308"/>
      <c r="I1" s="308"/>
      <c r="J1" s="308"/>
      <c r="K1" s="308"/>
      <c r="L1" s="308"/>
      <c r="M1" s="308"/>
      <c r="N1" s="308"/>
      <c r="O1" s="308"/>
      <c r="P1" s="308"/>
      <c r="Q1" s="308"/>
      <c r="R1" s="308"/>
    </row>
    <row r="2" spans="1:25" ht="12" customHeight="1" x14ac:dyDescent="0.2">
      <c r="A2" s="93"/>
      <c r="B2" s="93"/>
      <c r="C2" s="94"/>
      <c r="D2" s="94"/>
      <c r="E2" s="94"/>
      <c r="F2" s="94"/>
      <c r="G2" s="94"/>
      <c r="H2" s="94"/>
      <c r="I2" s="94"/>
      <c r="J2" s="94"/>
      <c r="K2" s="94"/>
      <c r="L2" s="94"/>
      <c r="M2" s="94"/>
      <c r="N2" s="94"/>
      <c r="O2" s="94"/>
      <c r="P2" s="95"/>
      <c r="Q2" s="95"/>
      <c r="R2" s="95"/>
    </row>
    <row r="3" spans="1:25" ht="12.75" customHeight="1" x14ac:dyDescent="0.2">
      <c r="A3" s="93"/>
      <c r="B3" s="309"/>
      <c r="C3" s="311" t="s">
        <v>608</v>
      </c>
      <c r="D3" s="95"/>
      <c r="E3" s="95"/>
      <c r="F3" s="95"/>
      <c r="G3" s="95"/>
      <c r="H3" s="95"/>
      <c r="I3" s="95"/>
      <c r="J3" s="95"/>
      <c r="K3" s="95"/>
      <c r="L3" s="95"/>
      <c r="M3" s="95"/>
      <c r="N3" s="95"/>
      <c r="O3" s="95"/>
      <c r="P3" s="95"/>
      <c r="Q3" s="95"/>
      <c r="R3" s="95"/>
    </row>
    <row r="4" spans="1:25" ht="12.75" customHeight="1" x14ac:dyDescent="0.2">
      <c r="A4" s="313">
        <v>1</v>
      </c>
      <c r="B4" s="310"/>
      <c r="C4" s="312"/>
      <c r="S4" s="98"/>
      <c r="T4" s="98"/>
      <c r="U4" s="99"/>
      <c r="V4" s="99"/>
      <c r="W4" s="99"/>
      <c r="X4" s="99"/>
      <c r="Y4" s="99"/>
    </row>
    <row r="5" spans="1:25" ht="12.75" customHeight="1" x14ac:dyDescent="0.2">
      <c r="A5" s="313"/>
      <c r="B5" s="310"/>
      <c r="C5" s="311" t="s">
        <v>609</v>
      </c>
      <c r="D5" s="314" t="s">
        <v>108</v>
      </c>
      <c r="E5" s="100" t="str">
        <f>C3</f>
        <v>TENİS AK.İNCEK</v>
      </c>
      <c r="F5" s="316" t="str">
        <f>IF(C3="Bye",C5,IF(C5="Bye",C3,"Kazanan"))</f>
        <v>TENİS AK.İNCEK</v>
      </c>
      <c r="G5" s="317"/>
      <c r="S5" s="98"/>
      <c r="T5" s="98"/>
      <c r="U5" s="99"/>
      <c r="V5" s="99"/>
      <c r="W5" s="99"/>
      <c r="X5" s="99"/>
      <c r="Y5" s="99"/>
    </row>
    <row r="6" spans="1:25" ht="12.75" customHeight="1" x14ac:dyDescent="0.2">
      <c r="A6" s="313">
        <v>2</v>
      </c>
      <c r="B6" s="310"/>
      <c r="C6" s="312"/>
      <c r="D6" s="315"/>
      <c r="E6" s="100" t="str">
        <f>C5</f>
        <v>bye</v>
      </c>
      <c r="F6" s="103"/>
      <c r="G6" s="104"/>
      <c r="H6" s="105"/>
      <c r="S6" s="98"/>
      <c r="T6" s="98"/>
      <c r="U6" s="99"/>
      <c r="V6" s="99"/>
      <c r="W6" s="99"/>
      <c r="X6" s="99"/>
      <c r="Y6" s="99"/>
    </row>
    <row r="7" spans="1:25" ht="12.75" customHeight="1" x14ac:dyDescent="0.2">
      <c r="A7" s="313"/>
      <c r="B7" s="309"/>
      <c r="C7" s="311" t="s">
        <v>610</v>
      </c>
      <c r="D7" s="92"/>
      <c r="E7" s="92"/>
      <c r="F7" s="90"/>
      <c r="G7" s="318" t="str">
        <f>LEFT(D33,1)&amp;TEXT(VALUE(MID(D33,2,2))+1,"00")</f>
        <v>M09</v>
      </c>
      <c r="H7" s="106" t="str">
        <f>F5</f>
        <v>TENİS AK.İNCEK</v>
      </c>
      <c r="I7" s="102" t="s">
        <v>608</v>
      </c>
      <c r="S7" s="107"/>
      <c r="T7" s="107"/>
      <c r="U7" s="108"/>
      <c r="V7" s="108"/>
      <c r="W7" s="108"/>
      <c r="X7" s="96"/>
      <c r="Y7" s="96"/>
    </row>
    <row r="8" spans="1:25" ht="12.75" customHeight="1" x14ac:dyDescent="0.2">
      <c r="A8" s="313">
        <v>3</v>
      </c>
      <c r="B8" s="310"/>
      <c r="C8" s="312"/>
      <c r="D8" s="3"/>
      <c r="E8" s="3"/>
      <c r="F8" s="90"/>
      <c r="G8" s="319"/>
      <c r="H8" s="106" t="str">
        <f>F9</f>
        <v>PATEK</v>
      </c>
      <c r="I8" s="103"/>
      <c r="J8" s="109"/>
      <c r="K8" s="110"/>
      <c r="S8" s="111"/>
      <c r="T8" s="98"/>
      <c r="U8" s="99"/>
      <c r="V8" s="99"/>
      <c r="W8" s="99"/>
      <c r="X8" s="99"/>
      <c r="Y8" s="99"/>
    </row>
    <row r="9" spans="1:25" ht="12.75" customHeight="1" x14ac:dyDescent="0.2">
      <c r="A9" s="313"/>
      <c r="B9" s="310"/>
      <c r="C9" s="311" t="s">
        <v>611</v>
      </c>
      <c r="D9" s="314" t="str">
        <f>LEFT(D5,1)&amp;TEXT(VALUE(MID(D5,2,2))+1,"00")</f>
        <v>M02</v>
      </c>
      <c r="E9" s="100" t="str">
        <f>C7</f>
        <v>DALAMAN T.K.</v>
      </c>
      <c r="F9" s="316" t="s">
        <v>611</v>
      </c>
      <c r="G9" s="320"/>
      <c r="H9" s="92"/>
      <c r="I9" s="90"/>
      <c r="J9" s="112"/>
      <c r="K9" s="110"/>
      <c r="S9" s="98"/>
      <c r="T9" s="98"/>
      <c r="U9" s="99"/>
      <c r="V9" s="99"/>
      <c r="W9" s="99"/>
      <c r="X9" s="99"/>
      <c r="Y9" s="99"/>
    </row>
    <row r="10" spans="1:25" ht="12.75" customHeight="1" x14ac:dyDescent="0.2">
      <c r="A10" s="313">
        <v>4</v>
      </c>
      <c r="B10" s="310"/>
      <c r="C10" s="312"/>
      <c r="D10" s="315"/>
      <c r="E10" s="100" t="str">
        <f>C9</f>
        <v>PATEK</v>
      </c>
      <c r="G10" s="3"/>
      <c r="H10" s="3"/>
      <c r="I10" s="90"/>
      <c r="J10" s="112"/>
      <c r="K10" s="110"/>
      <c r="S10" s="98"/>
      <c r="T10" s="98"/>
      <c r="U10" s="99"/>
      <c r="V10" s="99"/>
      <c r="W10" s="99"/>
      <c r="X10" s="99"/>
      <c r="Y10" s="99"/>
    </row>
    <row r="11" spans="1:25" ht="12.75" customHeight="1" x14ac:dyDescent="0.2">
      <c r="A11" s="313"/>
      <c r="B11" s="309"/>
      <c r="C11" s="311" t="s">
        <v>612</v>
      </c>
      <c r="D11" s="92"/>
      <c r="E11" s="92"/>
      <c r="G11" s="3"/>
      <c r="H11" s="3"/>
      <c r="I11" s="90"/>
      <c r="J11" s="321" t="str">
        <f>LEFT(G31,1)&amp;TEXT(VALUE(MID(G31,2,2))+1,"00")</f>
        <v>M13</v>
      </c>
      <c r="K11" s="113" t="str">
        <f>I7</f>
        <v>TENİS AK.İNCEK</v>
      </c>
      <c r="L11" s="306" t="s">
        <v>973</v>
      </c>
      <c r="S11" s="98"/>
      <c r="T11" s="98"/>
      <c r="U11" s="99"/>
      <c r="V11" s="99"/>
      <c r="W11" s="99"/>
      <c r="X11" s="99"/>
      <c r="Y11" s="99"/>
    </row>
    <row r="12" spans="1:25" ht="12.75" customHeight="1" x14ac:dyDescent="0.2">
      <c r="A12" s="313">
        <v>5</v>
      </c>
      <c r="B12" s="310"/>
      <c r="C12" s="312"/>
      <c r="D12" s="3"/>
      <c r="E12" s="3"/>
      <c r="G12" s="3"/>
      <c r="H12" s="3"/>
      <c r="I12" s="90"/>
      <c r="J12" s="322"/>
      <c r="K12" s="113" t="str">
        <f>I15</f>
        <v>İZMİT T.K.</v>
      </c>
      <c r="L12" s="103"/>
      <c r="M12" s="114"/>
      <c r="N12" s="115"/>
      <c r="S12" s="107"/>
      <c r="T12" s="107"/>
      <c r="U12" s="108"/>
      <c r="V12" s="108"/>
      <c r="W12" s="108"/>
      <c r="X12" s="96"/>
      <c r="Y12" s="96"/>
    </row>
    <row r="13" spans="1:25" ht="12.75" customHeight="1" x14ac:dyDescent="0.2">
      <c r="A13" s="313"/>
      <c r="B13" s="310"/>
      <c r="C13" s="311" t="s">
        <v>613</v>
      </c>
      <c r="D13" s="314" t="str">
        <f>LEFT(D9,1)&amp;TEXT(VALUE(MID(D9,2,2))+1,"00")</f>
        <v>M03</v>
      </c>
      <c r="E13" s="100" t="str">
        <f>C11</f>
        <v>ORDU T.İ.K.</v>
      </c>
      <c r="F13" s="316" t="s">
        <v>613</v>
      </c>
      <c r="G13" s="317"/>
      <c r="H13" s="3"/>
      <c r="I13" s="90"/>
      <c r="J13" s="112"/>
      <c r="K13" s="110"/>
      <c r="L13" s="90"/>
      <c r="M13" s="116"/>
      <c r="N13" s="115"/>
      <c r="S13" s="107"/>
      <c r="T13" s="107"/>
      <c r="U13" s="108"/>
      <c r="V13" s="99"/>
      <c r="W13" s="108"/>
      <c r="X13" s="96"/>
      <c r="Y13" s="96"/>
    </row>
    <row r="14" spans="1:25" ht="12.75" customHeight="1" x14ac:dyDescent="0.2">
      <c r="A14" s="313">
        <v>6</v>
      </c>
      <c r="B14" s="310"/>
      <c r="C14" s="312"/>
      <c r="D14" s="315"/>
      <c r="E14" s="100" t="str">
        <f>C13</f>
        <v>İZMİT T.K.</v>
      </c>
      <c r="F14" s="103"/>
      <c r="G14" s="117"/>
      <c r="H14" s="92"/>
      <c r="I14" s="90"/>
      <c r="J14" s="112"/>
      <c r="K14" s="110"/>
      <c r="L14" s="90"/>
      <c r="M14" s="116"/>
      <c r="N14" s="115"/>
      <c r="S14" s="111"/>
      <c r="T14" s="111"/>
      <c r="U14" s="118"/>
      <c r="V14" s="118"/>
      <c r="W14" s="118"/>
      <c r="X14" s="118"/>
      <c r="Y14" s="118"/>
    </row>
    <row r="15" spans="1:25" ht="12.75" customHeight="1" x14ac:dyDescent="0.2">
      <c r="A15" s="313"/>
      <c r="B15" s="309"/>
      <c r="C15" s="311" t="s">
        <v>614</v>
      </c>
      <c r="D15" s="92"/>
      <c r="E15" s="92"/>
      <c r="F15" s="90"/>
      <c r="G15" s="318" t="str">
        <f>LEFT(G7,1)&amp;TEXT(VALUE(MID(G7,2,2))+1,"00")</f>
        <v>M10</v>
      </c>
      <c r="H15" s="106" t="str">
        <f>F13</f>
        <v>İZMİT T.K.</v>
      </c>
      <c r="I15" s="102" t="s">
        <v>613</v>
      </c>
      <c r="J15" s="119"/>
      <c r="K15" s="110"/>
      <c r="L15" s="90"/>
      <c r="M15" s="116"/>
      <c r="N15" s="115"/>
      <c r="S15" s="111"/>
      <c r="T15" s="111"/>
      <c r="U15" s="118"/>
      <c r="V15" s="118"/>
      <c r="W15" s="118"/>
      <c r="X15" s="118"/>
      <c r="Y15" s="118"/>
    </row>
    <row r="16" spans="1:25" ht="12.75" customHeight="1" x14ac:dyDescent="0.2">
      <c r="A16" s="313">
        <v>7</v>
      </c>
      <c r="B16" s="310"/>
      <c r="C16" s="312"/>
      <c r="D16" s="3"/>
      <c r="E16" s="3"/>
      <c r="F16" s="90"/>
      <c r="G16" s="319"/>
      <c r="H16" s="106" t="str">
        <f>F17</f>
        <v>ANK.ATLISPOR</v>
      </c>
      <c r="K16" s="110"/>
      <c r="L16" s="90"/>
      <c r="M16" s="116"/>
      <c r="N16" s="115"/>
      <c r="O16" s="323"/>
      <c r="P16" s="120"/>
      <c r="Q16" s="120"/>
      <c r="R16" s="324"/>
      <c r="S16" s="111"/>
      <c r="T16" s="111"/>
      <c r="U16" s="118"/>
      <c r="V16" s="118"/>
      <c r="W16" s="118"/>
      <c r="X16" s="118"/>
      <c r="Y16" s="118"/>
    </row>
    <row r="17" spans="1:25" ht="12.75" customHeight="1" x14ac:dyDescent="0.2">
      <c r="A17" s="313"/>
      <c r="B17" s="310"/>
      <c r="C17" s="311" t="s">
        <v>394</v>
      </c>
      <c r="D17" s="314" t="str">
        <f>LEFT(D13,1)&amp;TEXT(VALUE(MID(D13,2,2))+1,"00")</f>
        <v>M04</v>
      </c>
      <c r="E17" s="100" t="str">
        <f>C15</f>
        <v>ANK.ATLISPOR</v>
      </c>
      <c r="F17" s="316" t="s">
        <v>614</v>
      </c>
      <c r="G17" s="320"/>
      <c r="H17" s="92"/>
      <c r="L17" s="90"/>
      <c r="M17" s="121"/>
      <c r="N17" s="122"/>
      <c r="O17" s="323"/>
      <c r="P17" s="120"/>
      <c r="Q17" s="120"/>
      <c r="R17" s="324"/>
      <c r="S17" s="111"/>
      <c r="T17" s="111"/>
      <c r="U17" s="118"/>
      <c r="V17" s="118"/>
      <c r="W17" s="118"/>
      <c r="X17" s="118"/>
      <c r="Y17" s="118"/>
    </row>
    <row r="18" spans="1:25" ht="12.75" customHeight="1" x14ac:dyDescent="0.2">
      <c r="A18" s="313">
        <v>8</v>
      </c>
      <c r="B18" s="310"/>
      <c r="C18" s="312"/>
      <c r="D18" s="315"/>
      <c r="E18" s="100" t="str">
        <f>C17</f>
        <v>KONYA TED</v>
      </c>
      <c r="G18" s="3"/>
      <c r="H18" s="3"/>
      <c r="L18" s="90"/>
      <c r="M18" s="325" t="str">
        <f>LEFT(J27,1)&amp;TEXT(VALUE(MID(J27,2,2))+1,"00")</f>
        <v>M15</v>
      </c>
      <c r="N18" s="123"/>
      <c r="O18" s="124"/>
      <c r="P18" s="125"/>
      <c r="Q18" s="125"/>
      <c r="R18" s="90"/>
      <c r="S18" s="107"/>
      <c r="T18" s="107"/>
      <c r="U18" s="108"/>
      <c r="V18" s="108"/>
      <c r="W18" s="108"/>
      <c r="X18" s="108"/>
      <c r="Y18" s="108"/>
    </row>
    <row r="19" spans="1:25" ht="12.75" customHeight="1" x14ac:dyDescent="0.2">
      <c r="A19" s="313"/>
      <c r="B19" s="309"/>
      <c r="C19" s="311" t="s">
        <v>281</v>
      </c>
      <c r="D19" s="3"/>
      <c r="E19" s="3"/>
      <c r="G19" s="3"/>
      <c r="H19" s="3"/>
      <c r="L19" s="90"/>
      <c r="M19" s="326"/>
      <c r="N19" s="123" t="str">
        <f>L11</f>
        <v>TENİS AK İNCEK</v>
      </c>
      <c r="O19" s="126" t="s">
        <v>620</v>
      </c>
      <c r="P19" s="127"/>
      <c r="Q19" s="128"/>
      <c r="R19" s="129"/>
      <c r="S19" s="130"/>
      <c r="T19" s="130"/>
      <c r="U19" s="131"/>
      <c r="V19" s="131"/>
      <c r="W19" s="131"/>
      <c r="X19" s="131"/>
      <c r="Y19" s="131"/>
    </row>
    <row r="20" spans="1:25" ht="12.75" customHeight="1" x14ac:dyDescent="0.2">
      <c r="A20" s="313">
        <v>9</v>
      </c>
      <c r="B20" s="310"/>
      <c r="C20" s="312"/>
      <c r="D20" s="3"/>
      <c r="E20" s="3"/>
      <c r="G20" s="3"/>
      <c r="H20" s="3"/>
      <c r="L20" s="90"/>
      <c r="M20" s="326"/>
      <c r="N20" s="132" t="str">
        <f>L27</f>
        <v>AĞRI T.K.</v>
      </c>
      <c r="P20" s="128"/>
      <c r="Q20" s="128"/>
      <c r="R20" s="129"/>
      <c r="S20" s="133"/>
      <c r="T20" s="130"/>
      <c r="U20" s="131"/>
      <c r="V20" s="131"/>
      <c r="W20" s="131"/>
      <c r="X20" s="131"/>
      <c r="Y20" s="131"/>
    </row>
    <row r="21" spans="1:25" ht="12.75" customHeight="1" x14ac:dyDescent="0.2">
      <c r="A21" s="313"/>
      <c r="B21" s="310"/>
      <c r="C21" s="311" t="s">
        <v>615</v>
      </c>
      <c r="D21" s="314" t="str">
        <f>LEFT(D17,1)&amp;TEXT(VALUE(MID(D17,2,2))+1,"00")</f>
        <v>M05</v>
      </c>
      <c r="E21" s="100" t="str">
        <f>C19</f>
        <v>ALTINRAKET</v>
      </c>
      <c r="F21" s="316" t="s">
        <v>281</v>
      </c>
      <c r="G21" s="317"/>
      <c r="H21" s="3"/>
      <c r="L21" s="90"/>
      <c r="M21" s="327"/>
      <c r="N21" s="123"/>
      <c r="O21" s="134"/>
      <c r="P21" s="128"/>
      <c r="Q21" s="128"/>
      <c r="R21" s="129"/>
      <c r="S21" s="135"/>
      <c r="T21" s="107"/>
      <c r="U21" s="108"/>
      <c r="V21" s="108"/>
      <c r="W21" s="108"/>
      <c r="X21" s="108"/>
      <c r="Y21" s="108"/>
    </row>
    <row r="22" spans="1:25" ht="12.75" customHeight="1" x14ac:dyDescent="0.2">
      <c r="A22" s="313">
        <v>10</v>
      </c>
      <c r="B22" s="310"/>
      <c r="C22" s="312"/>
      <c r="D22" s="315"/>
      <c r="E22" s="100" t="str">
        <f>C21</f>
        <v>MUĞLA T.K.</v>
      </c>
      <c r="F22" s="103"/>
      <c r="G22" s="117"/>
      <c r="H22" s="92"/>
      <c r="L22" s="90"/>
      <c r="M22" s="121"/>
      <c r="N22" s="122"/>
      <c r="O22" s="124"/>
      <c r="P22" s="125"/>
      <c r="Q22" s="125"/>
      <c r="R22" s="90"/>
      <c r="S22" s="135"/>
      <c r="T22" s="107"/>
      <c r="U22" s="108"/>
      <c r="V22" s="108"/>
      <c r="W22" s="108"/>
      <c r="X22" s="108"/>
      <c r="Y22" s="108"/>
    </row>
    <row r="23" spans="1:25" ht="12.75" customHeight="1" x14ac:dyDescent="0.2">
      <c r="A23" s="313"/>
      <c r="B23" s="309"/>
      <c r="C23" s="311" t="s">
        <v>616</v>
      </c>
      <c r="D23" s="92"/>
      <c r="E23" s="92"/>
      <c r="F23" s="90"/>
      <c r="G23" s="318" t="str">
        <f>LEFT(G15,1)&amp;TEXT(VALUE(MID(G15,2,2))+1,"00")</f>
        <v>M11</v>
      </c>
      <c r="H23" s="106" t="str">
        <f>F21</f>
        <v>ALTINRAKET</v>
      </c>
      <c r="I23" s="102" t="s">
        <v>281</v>
      </c>
      <c r="L23" s="90"/>
      <c r="M23" s="116"/>
      <c r="N23" s="115"/>
      <c r="O23" s="126" t="str">
        <f>IF(O19=L11,L27,IF(O19=L27,L11,"Kaybeden : 2"))</f>
        <v>TENİS AK İNCEK</v>
      </c>
      <c r="P23" s="136"/>
      <c r="Q23" s="125"/>
      <c r="R23" s="90"/>
      <c r="S23" s="135"/>
      <c r="T23" s="107"/>
      <c r="U23" s="108"/>
      <c r="V23" s="108"/>
      <c r="W23" s="108"/>
      <c r="X23" s="96"/>
      <c r="Y23" s="96"/>
    </row>
    <row r="24" spans="1:25" ht="12.75" customHeight="1" x14ac:dyDescent="0.2">
      <c r="A24" s="313">
        <v>11</v>
      </c>
      <c r="B24" s="310"/>
      <c r="C24" s="312"/>
      <c r="D24" s="3"/>
      <c r="E24" s="3"/>
      <c r="F24" s="90"/>
      <c r="G24" s="319"/>
      <c r="H24" s="106" t="str">
        <f>F25</f>
        <v>N.K.T.A.</v>
      </c>
      <c r="I24" s="103"/>
      <c r="J24" s="109"/>
      <c r="K24" s="110"/>
      <c r="L24" s="90"/>
      <c r="M24" s="116"/>
      <c r="N24" s="115"/>
      <c r="O24" s="90"/>
      <c r="P24" s="125"/>
      <c r="Q24" s="125"/>
      <c r="R24" s="90"/>
      <c r="S24" s="135"/>
      <c r="T24" s="107"/>
      <c r="U24" s="108"/>
      <c r="V24" s="108"/>
      <c r="W24" s="108"/>
      <c r="X24" s="96"/>
      <c r="Y24" s="96"/>
    </row>
    <row r="25" spans="1:25" ht="12.75" customHeight="1" x14ac:dyDescent="0.2">
      <c r="A25" s="313"/>
      <c r="B25" s="310"/>
      <c r="C25" s="311" t="s">
        <v>617</v>
      </c>
      <c r="D25" s="314" t="str">
        <f>LEFT(D21,1)&amp;TEXT(VALUE(MID(D21,2,2))+1,"00")</f>
        <v>M06</v>
      </c>
      <c r="E25" s="100" t="str">
        <f>C23</f>
        <v>BATİK</v>
      </c>
      <c r="F25" s="316" t="s">
        <v>617</v>
      </c>
      <c r="G25" s="320"/>
      <c r="H25" s="92"/>
      <c r="I25" s="90"/>
      <c r="J25" s="112"/>
      <c r="K25" s="110"/>
      <c r="L25" s="90"/>
      <c r="M25" s="116"/>
      <c r="N25" s="115"/>
      <c r="O25" s="90"/>
      <c r="P25" s="125"/>
      <c r="Q25" s="125"/>
      <c r="R25" s="90"/>
      <c r="S25" s="135"/>
      <c r="T25" s="107"/>
      <c r="U25" s="108"/>
      <c r="V25" s="108"/>
      <c r="W25" s="108"/>
      <c r="X25" s="96"/>
      <c r="Y25" s="96"/>
    </row>
    <row r="26" spans="1:25" ht="12.75" customHeight="1" x14ac:dyDescent="0.2">
      <c r="A26" s="313">
        <v>12</v>
      </c>
      <c r="B26" s="310"/>
      <c r="C26" s="312"/>
      <c r="D26" s="315"/>
      <c r="E26" s="100" t="str">
        <f>C25</f>
        <v>N.K.T.A.</v>
      </c>
      <c r="G26" s="3"/>
      <c r="H26" s="3"/>
      <c r="I26" s="90"/>
      <c r="J26" s="112"/>
      <c r="K26" s="110"/>
      <c r="L26" s="90"/>
      <c r="M26" s="116"/>
      <c r="N26" s="115"/>
      <c r="O26" s="90"/>
      <c r="P26" s="125"/>
      <c r="Q26" s="125"/>
      <c r="R26" s="90"/>
      <c r="S26" s="135"/>
      <c r="T26" s="107"/>
      <c r="U26" s="108"/>
      <c r="V26" s="108"/>
      <c r="W26" s="108"/>
      <c r="X26" s="96"/>
      <c r="Y26" s="96"/>
    </row>
    <row r="27" spans="1:25" ht="12.75" customHeight="1" x14ac:dyDescent="0.2">
      <c r="A27" s="313"/>
      <c r="B27" s="309"/>
      <c r="C27" s="311" t="s">
        <v>618</v>
      </c>
      <c r="D27" s="92"/>
      <c r="E27" s="92"/>
      <c r="G27" s="3"/>
      <c r="H27" s="3"/>
      <c r="I27" s="90"/>
      <c r="J27" s="321" t="str">
        <f>LEFT(J11,1)&amp;TEXT(VALUE(MID(J11,2,2))+1,"00")</f>
        <v>M14</v>
      </c>
      <c r="K27" s="113" t="str">
        <f>I23</f>
        <v>ALTINRAKET</v>
      </c>
      <c r="L27" s="306" t="s">
        <v>620</v>
      </c>
      <c r="M27" s="137"/>
      <c r="N27" s="115"/>
      <c r="O27" s="90"/>
      <c r="P27" s="125"/>
      <c r="Q27" s="125"/>
      <c r="R27" s="90"/>
      <c r="S27" s="135"/>
      <c r="T27" s="107"/>
      <c r="U27" s="108"/>
      <c r="V27" s="108"/>
      <c r="W27" s="138"/>
      <c r="X27" s="138"/>
      <c r="Y27" s="138"/>
    </row>
    <row r="28" spans="1:25" ht="12.75" customHeight="1" x14ac:dyDescent="0.2">
      <c r="A28" s="313">
        <v>13</v>
      </c>
      <c r="B28" s="310"/>
      <c r="C28" s="312"/>
      <c r="D28" s="3"/>
      <c r="E28" s="3"/>
      <c r="G28" s="3"/>
      <c r="H28" s="3"/>
      <c r="I28" s="90"/>
      <c r="J28" s="322"/>
      <c r="K28" s="113" t="str">
        <f>I31</f>
        <v>AĞRI T.K.</v>
      </c>
      <c r="O28" s="90"/>
      <c r="P28" s="125"/>
      <c r="Q28" s="125"/>
      <c r="R28" s="90"/>
      <c r="S28" s="135"/>
      <c r="T28" s="107"/>
      <c r="U28" s="108"/>
      <c r="V28" s="108"/>
      <c r="W28" s="138"/>
      <c r="X28" s="138"/>
      <c r="Y28" s="138"/>
    </row>
    <row r="29" spans="1:25" ht="12.75" customHeight="1" x14ac:dyDescent="0.2">
      <c r="A29" s="313"/>
      <c r="B29" s="310"/>
      <c r="C29" s="311" t="s">
        <v>619</v>
      </c>
      <c r="D29" s="314" t="str">
        <f>LEFT(D25,1)&amp;TEXT(VALUE(MID(D25,2,2))+1,"00")</f>
        <v>M07</v>
      </c>
      <c r="E29" s="100" t="str">
        <f>C27</f>
        <v>TEAŞ İZM.</v>
      </c>
      <c r="F29" s="316" t="s">
        <v>619</v>
      </c>
      <c r="G29" s="317"/>
      <c r="H29" s="3"/>
      <c r="I29" s="90"/>
      <c r="J29" s="112"/>
      <c r="K29" s="110"/>
      <c r="O29" s="90"/>
      <c r="P29" s="125"/>
      <c r="Q29" s="125"/>
      <c r="R29" s="90"/>
      <c r="S29" s="135"/>
      <c r="T29" s="107"/>
      <c r="U29" s="108"/>
      <c r="V29" s="108"/>
      <c r="W29" s="138"/>
      <c r="X29" s="138"/>
      <c r="Y29" s="138"/>
    </row>
    <row r="30" spans="1:25" ht="12.75" customHeight="1" x14ac:dyDescent="0.2">
      <c r="A30" s="313">
        <v>14</v>
      </c>
      <c r="B30" s="310"/>
      <c r="C30" s="312"/>
      <c r="D30" s="315"/>
      <c r="E30" s="100" t="str">
        <f>C29</f>
        <v>RİZE ÇAY İLK.O</v>
      </c>
      <c r="F30" s="103"/>
      <c r="G30" s="117"/>
      <c r="H30" s="92"/>
      <c r="I30" s="90"/>
      <c r="J30" s="112"/>
      <c r="K30" s="110"/>
      <c r="O30" s="90"/>
      <c r="P30" s="125"/>
      <c r="Q30" s="125"/>
      <c r="R30" s="90"/>
      <c r="S30" s="135"/>
      <c r="T30" s="107"/>
      <c r="U30" s="108"/>
      <c r="V30" s="108"/>
      <c r="W30" s="138"/>
      <c r="X30" s="138"/>
      <c r="Y30" s="138"/>
    </row>
    <row r="31" spans="1:25" ht="12.75" customHeight="1" x14ac:dyDescent="0.2">
      <c r="A31" s="313"/>
      <c r="B31" s="309"/>
      <c r="C31" s="311" t="s">
        <v>609</v>
      </c>
      <c r="D31" s="92"/>
      <c r="E31" s="92"/>
      <c r="F31" s="90"/>
      <c r="G31" s="318" t="str">
        <f>LEFT(G23,1)&amp;TEXT(VALUE(MID(G23,2,2))+1,"00")</f>
        <v>M12</v>
      </c>
      <c r="H31" s="106" t="str">
        <f>F29</f>
        <v>RİZE ÇAY İLK.O</v>
      </c>
      <c r="I31" s="102" t="s">
        <v>620</v>
      </c>
      <c r="J31" s="119"/>
      <c r="K31" s="110"/>
      <c r="O31" s="90"/>
      <c r="P31" s="125"/>
      <c r="Q31" s="125"/>
      <c r="R31" s="90"/>
      <c r="S31" s="135"/>
      <c r="T31" s="107"/>
      <c r="U31" s="108"/>
      <c r="V31" s="108"/>
      <c r="W31" s="138"/>
      <c r="X31" s="138"/>
      <c r="Y31" s="138"/>
    </row>
    <row r="32" spans="1:25" ht="12.75" customHeight="1" x14ac:dyDescent="0.2">
      <c r="A32" s="313">
        <v>15</v>
      </c>
      <c r="B32" s="310"/>
      <c r="C32" s="312"/>
      <c r="D32" s="3"/>
      <c r="E32" s="3"/>
      <c r="F32" s="90"/>
      <c r="G32" s="319"/>
      <c r="H32" s="106" t="str">
        <f>F33</f>
        <v>AĞRI T.K.</v>
      </c>
      <c r="K32" s="110"/>
      <c r="O32" s="90"/>
      <c r="P32" s="125"/>
      <c r="Q32" s="125"/>
      <c r="R32" s="90"/>
      <c r="S32" s="135"/>
      <c r="T32" s="107"/>
      <c r="U32" s="108"/>
      <c r="V32" s="108"/>
      <c r="W32" s="108"/>
      <c r="X32" s="96"/>
      <c r="Y32" s="96"/>
    </row>
    <row r="33" spans="1:25" ht="12.75" customHeight="1" x14ac:dyDescent="0.2">
      <c r="A33" s="313"/>
      <c r="B33" s="310"/>
      <c r="C33" s="311" t="s">
        <v>620</v>
      </c>
      <c r="D33" s="314" t="str">
        <f>LEFT(D29,1)&amp;TEXT(VALUE(MID(D29,2,2))+1,"00")</f>
        <v>M08</v>
      </c>
      <c r="E33" s="100" t="str">
        <f>C31</f>
        <v>bye</v>
      </c>
      <c r="F33" s="316" t="str">
        <f>IF(C31="Bye",C33,IF(C33="Bye",C31,"Kazanan"))</f>
        <v>AĞRI T.K.</v>
      </c>
      <c r="G33" s="320"/>
      <c r="H33" s="105"/>
      <c r="O33" s="90"/>
      <c r="P33" s="125"/>
      <c r="Q33" s="125"/>
      <c r="R33" s="90"/>
      <c r="S33" s="135"/>
      <c r="T33" s="107"/>
      <c r="U33" s="108"/>
      <c r="V33" s="108"/>
      <c r="W33" s="108"/>
      <c r="X33" s="108"/>
      <c r="Y33" s="108"/>
    </row>
    <row r="34" spans="1:25" ht="12.75" customHeight="1" x14ac:dyDescent="0.2">
      <c r="A34" s="313">
        <v>16</v>
      </c>
      <c r="B34" s="310"/>
      <c r="C34" s="312"/>
      <c r="D34" s="315"/>
      <c r="E34" s="100" t="str">
        <f>C33</f>
        <v>AĞRI T.K.</v>
      </c>
      <c r="O34" s="90"/>
      <c r="P34" s="335"/>
      <c r="Q34" s="139"/>
      <c r="R34" s="336"/>
      <c r="S34" s="328"/>
      <c r="T34" s="107"/>
      <c r="U34" s="108"/>
      <c r="V34" s="108"/>
      <c r="W34" s="108"/>
      <c r="X34" s="108"/>
      <c r="Y34" s="108"/>
    </row>
    <row r="35" spans="1:25" ht="14.45" customHeight="1" x14ac:dyDescent="0.2">
      <c r="A35" s="313"/>
      <c r="C35" s="141"/>
      <c r="D35" s="142"/>
      <c r="E35" s="142"/>
      <c r="O35" s="90"/>
      <c r="P35" s="335"/>
      <c r="Q35" s="139"/>
      <c r="R35" s="336"/>
      <c r="S35" s="328"/>
      <c r="T35" s="107"/>
      <c r="U35" s="108"/>
      <c r="V35" s="108"/>
      <c r="W35" s="108"/>
      <c r="X35" s="108"/>
      <c r="Y35" s="108"/>
    </row>
    <row r="36" spans="1:25" x14ac:dyDescent="0.2">
      <c r="S36" s="107"/>
      <c r="T36" s="107"/>
      <c r="U36" s="108"/>
      <c r="V36" s="108"/>
      <c r="W36" s="108"/>
      <c r="X36" s="108"/>
      <c r="Y36" s="108"/>
    </row>
    <row r="37" spans="1:25" x14ac:dyDescent="0.2">
      <c r="W37" s="108"/>
      <c r="X37" s="108"/>
      <c r="Y37" s="108"/>
    </row>
    <row r="38" spans="1:25" ht="11.25" customHeight="1" x14ac:dyDescent="0.2">
      <c r="C38" s="329" t="s">
        <v>109</v>
      </c>
      <c r="D38" s="330"/>
      <c r="E38" s="330"/>
      <c r="F38" s="330"/>
      <c r="G38" s="330"/>
      <c r="H38" s="330"/>
      <c r="I38" s="330"/>
      <c r="J38" s="330"/>
      <c r="K38" s="330"/>
      <c r="L38" s="330"/>
      <c r="M38" s="330"/>
      <c r="N38" s="330"/>
      <c r="O38" s="330"/>
      <c r="P38" s="330"/>
      <c r="Q38" s="330"/>
      <c r="R38" s="331"/>
    </row>
    <row r="39" spans="1:25" ht="11.25" customHeight="1" x14ac:dyDescent="0.2">
      <c r="C39" s="332"/>
      <c r="D39" s="333"/>
      <c r="E39" s="333"/>
      <c r="F39" s="333"/>
      <c r="G39" s="333"/>
      <c r="H39" s="333"/>
      <c r="I39" s="333"/>
      <c r="J39" s="333"/>
      <c r="K39" s="333"/>
      <c r="L39" s="333"/>
      <c r="M39" s="333"/>
      <c r="N39" s="333"/>
      <c r="O39" s="333"/>
      <c r="P39" s="333"/>
      <c r="Q39" s="333"/>
      <c r="R39" s="334"/>
    </row>
    <row r="40" spans="1:25" ht="11.25" customHeight="1" x14ac:dyDescent="0.2">
      <c r="D40" s="143"/>
      <c r="E40" s="143"/>
      <c r="F40" s="144"/>
      <c r="G40" s="143"/>
      <c r="H40" s="143"/>
      <c r="I40" s="144"/>
      <c r="J40" s="143"/>
      <c r="K40" s="143"/>
    </row>
    <row r="41" spans="1:25" x14ac:dyDescent="0.2">
      <c r="D41" s="143"/>
      <c r="E41" s="143"/>
      <c r="F41" s="144"/>
      <c r="G41" s="143"/>
      <c r="H41" s="143"/>
      <c r="I41" s="144"/>
      <c r="J41" s="143"/>
      <c r="K41" s="143"/>
    </row>
    <row r="42" spans="1:25" ht="13.5" customHeight="1" x14ac:dyDescent="0.2">
      <c r="C42" s="102" t="str">
        <f>IF(F5=C3,C5,IF(F5=C5,C3,"M1 Kaybeden"))</f>
        <v>bye</v>
      </c>
      <c r="D42" s="145"/>
      <c r="E42" s="146"/>
      <c r="F42" s="147"/>
      <c r="G42" s="148"/>
      <c r="H42" s="148"/>
      <c r="I42" s="147"/>
      <c r="J42" s="148"/>
      <c r="K42" s="148"/>
      <c r="L42" s="147"/>
      <c r="M42" s="149"/>
      <c r="N42" s="149"/>
      <c r="O42" s="150"/>
      <c r="P42" s="149"/>
      <c r="Q42" s="149"/>
      <c r="R42" s="150"/>
      <c r="S42" s="147"/>
      <c r="T42" s="147"/>
    </row>
    <row r="43" spans="1:25" ht="13.5" customHeight="1" x14ac:dyDescent="0.2">
      <c r="C43" s="151"/>
      <c r="D43" s="314" t="str">
        <f>LEFT(M18,1)&amp;TEXT(VALUE(MID(M18,2,2))+1,"00")</f>
        <v>M16</v>
      </c>
      <c r="E43" s="100" t="str">
        <f>C42</f>
        <v>bye</v>
      </c>
      <c r="F43" s="316" t="str">
        <f>IF(C42="Bye",C44,IF(C44="Bye",C42,"Kazanan"))</f>
        <v>DALAMAN T.K.</v>
      </c>
      <c r="G43" s="317"/>
      <c r="H43" s="148"/>
      <c r="I43" s="147"/>
      <c r="J43" s="148"/>
      <c r="K43" s="148"/>
      <c r="L43" s="147"/>
      <c r="M43" s="149"/>
      <c r="N43" s="149"/>
      <c r="O43" s="150"/>
      <c r="P43" s="149"/>
      <c r="Q43" s="149"/>
      <c r="R43" s="150"/>
      <c r="S43" s="147"/>
      <c r="T43" s="147"/>
    </row>
    <row r="44" spans="1:25" ht="13.5" customHeight="1" x14ac:dyDescent="0.2">
      <c r="C44" s="102" t="str">
        <f>IF(F9=C7,C9,IF(F9=C9,C7,"M2 Kaybeden"))</f>
        <v>DALAMAN T.K.</v>
      </c>
      <c r="D44" s="315"/>
      <c r="E44" s="100" t="str">
        <f>C44</f>
        <v>DALAMAN T.K.</v>
      </c>
      <c r="F44" s="151"/>
      <c r="G44" s="318" t="str">
        <f>LEFT(D61,1)&amp;TEXT(VALUE(MID(D61,2,2))+1,"00")</f>
        <v>M20</v>
      </c>
      <c r="H44" s="106" t="str">
        <f>F43</f>
        <v>DALAMAN T.K.</v>
      </c>
      <c r="I44" s="102" t="s">
        <v>619</v>
      </c>
      <c r="J44" s="146"/>
      <c r="K44" s="146"/>
      <c r="L44" s="140"/>
      <c r="N44" s="152"/>
      <c r="O44" s="153"/>
      <c r="P44" s="152"/>
      <c r="Q44" s="152"/>
      <c r="R44" s="150"/>
      <c r="S44" s="147"/>
      <c r="T44" s="147"/>
      <c r="U44" s="154"/>
      <c r="X44" s="154"/>
    </row>
    <row r="45" spans="1:25" ht="13.5" customHeight="1" x14ac:dyDescent="0.2">
      <c r="C45" s="140"/>
      <c r="D45" s="92"/>
      <c r="E45" s="92"/>
      <c r="F45" s="102" t="str">
        <f>IF(I31=F29,F33,IF(I31=F33,F29,"M12 Kaybeden"))</f>
        <v>RİZE ÇAY İLK.O</v>
      </c>
      <c r="G45" s="319"/>
      <c r="H45" s="106" t="str">
        <f>F45</f>
        <v>RİZE ÇAY İLK.O</v>
      </c>
      <c r="I45" s="151"/>
      <c r="J45" s="155"/>
      <c r="K45" s="146"/>
      <c r="L45" s="140"/>
      <c r="N45" s="152"/>
      <c r="O45" s="153"/>
      <c r="P45" s="152"/>
      <c r="Q45" s="152"/>
      <c r="R45" s="150"/>
      <c r="S45" s="147"/>
      <c r="T45" s="147"/>
      <c r="U45" s="154"/>
      <c r="V45" s="154"/>
      <c r="W45" s="154"/>
      <c r="X45" s="154"/>
    </row>
    <row r="46" spans="1:25" ht="13.5" customHeight="1" x14ac:dyDescent="0.2">
      <c r="C46" s="140"/>
      <c r="D46" s="92"/>
      <c r="E46" s="92"/>
      <c r="F46" s="140"/>
      <c r="G46" s="92"/>
      <c r="H46" s="92"/>
      <c r="I46" s="140"/>
      <c r="J46" s="156"/>
      <c r="K46" s="146"/>
      <c r="L46" s="140"/>
      <c r="M46" s="152"/>
      <c r="N46" s="152"/>
      <c r="O46" s="153"/>
      <c r="P46" s="152"/>
      <c r="Q46" s="152"/>
      <c r="R46" s="150"/>
      <c r="S46" s="147"/>
      <c r="T46" s="147"/>
      <c r="U46" s="154"/>
      <c r="V46" s="154"/>
      <c r="W46" s="154"/>
      <c r="X46" s="154"/>
    </row>
    <row r="47" spans="1:25" ht="13.5" customHeight="1" x14ac:dyDescent="0.2">
      <c r="C47" s="140"/>
      <c r="D47" s="92"/>
      <c r="E47" s="92"/>
      <c r="F47" s="140"/>
      <c r="G47" s="92"/>
      <c r="H47" s="92"/>
      <c r="I47" s="140"/>
      <c r="J47" s="321" t="str">
        <f>LEFT(G62,1)&amp;TEXT(VALUE(MID(G62,2,2))+1,"00")</f>
        <v>M24</v>
      </c>
      <c r="K47" s="157" t="str">
        <f>I44</f>
        <v>RİZE ÇAY İLK.O</v>
      </c>
      <c r="L47" s="140" t="s">
        <v>617</v>
      </c>
      <c r="M47" s="152"/>
      <c r="N47" s="152"/>
      <c r="O47" s="153"/>
      <c r="P47" s="152"/>
      <c r="Q47" s="152"/>
      <c r="R47" s="150"/>
      <c r="S47" s="147"/>
      <c r="T47" s="147"/>
      <c r="U47" s="154"/>
      <c r="V47" s="154"/>
      <c r="W47" s="154"/>
      <c r="X47" s="154"/>
    </row>
    <row r="48" spans="1:25" ht="13.5" customHeight="1" x14ac:dyDescent="0.2">
      <c r="C48" s="102" t="str">
        <f>IF(F13=C11,C13,IF(F13=C13,C11,"M3 Kaybeden"))</f>
        <v>ORDU T.İ.K.</v>
      </c>
      <c r="D48" s="92"/>
      <c r="E48" s="92"/>
      <c r="F48" s="140"/>
      <c r="G48" s="92"/>
      <c r="H48" s="92"/>
      <c r="I48" s="140"/>
      <c r="J48" s="322"/>
      <c r="K48" s="113" t="str">
        <f>I50</f>
        <v>N.K.T.A.</v>
      </c>
      <c r="L48" s="151"/>
      <c r="M48" s="158"/>
      <c r="N48" s="152"/>
      <c r="O48" s="153"/>
      <c r="P48" s="152"/>
      <c r="Q48" s="152"/>
      <c r="R48" s="150"/>
      <c r="S48" s="147"/>
      <c r="T48" s="147"/>
      <c r="U48" s="154"/>
      <c r="V48" s="154"/>
      <c r="W48" s="154"/>
      <c r="X48" s="154"/>
    </row>
    <row r="49" spans="3:28" ht="13.5" customHeight="1" x14ac:dyDescent="0.2">
      <c r="C49" s="151"/>
      <c r="D49" s="314" t="str">
        <f>LEFT(D43,1)&amp;TEXT(VALUE(MID(D43,2,2))+1,"00")</f>
        <v>M17</v>
      </c>
      <c r="E49" s="100" t="str">
        <f>C48</f>
        <v>ORDU T.İ.K.</v>
      </c>
      <c r="F49" s="316" t="s">
        <v>394</v>
      </c>
      <c r="G49" s="317"/>
      <c r="H49" s="92"/>
      <c r="I49" s="140"/>
      <c r="J49" s="109"/>
      <c r="L49" s="140"/>
      <c r="M49" s="159"/>
      <c r="N49" s="152"/>
      <c r="O49" s="153"/>
      <c r="P49" s="152"/>
      <c r="Q49" s="152"/>
      <c r="R49" s="150"/>
      <c r="S49" s="147"/>
      <c r="T49" s="147"/>
      <c r="U49" s="154"/>
      <c r="V49" s="154"/>
      <c r="W49" s="154"/>
      <c r="X49" s="154"/>
    </row>
    <row r="50" spans="3:28" ht="13.5" customHeight="1" x14ac:dyDescent="0.2">
      <c r="C50" s="102" t="str">
        <f>IF(F17=C15,C17,IF(F17=C17,C15,"M4 Kaybeden"))</f>
        <v>KONYA TED</v>
      </c>
      <c r="D50" s="315"/>
      <c r="E50" s="100" t="str">
        <f>C50</f>
        <v>KONYA TED</v>
      </c>
      <c r="F50" s="151"/>
      <c r="G50" s="318" t="str">
        <f>LEFT(G44,1)&amp;TEXT(VALUE(MID(G44,2,2))+1,"00")</f>
        <v>M21</v>
      </c>
      <c r="H50" s="106" t="str">
        <f>F49</f>
        <v>KONYA TED</v>
      </c>
      <c r="I50" s="102" t="s">
        <v>617</v>
      </c>
      <c r="J50" s="160"/>
      <c r="K50" s="146"/>
      <c r="L50" s="140"/>
      <c r="M50" s="321" t="str">
        <f>LEFT(J59,1)&amp;TEXT(VALUE(MID(J59,2,2))+1,"00")</f>
        <v>M26</v>
      </c>
      <c r="N50" s="113" t="str">
        <f>L47</f>
        <v>N.K.T.A.</v>
      </c>
      <c r="O50" s="102" t="s">
        <v>617</v>
      </c>
      <c r="P50" s="161"/>
      <c r="Q50" s="161"/>
      <c r="R50" s="140"/>
      <c r="S50" s="140"/>
      <c r="T50" s="140"/>
      <c r="U50" s="154"/>
      <c r="V50" s="154"/>
      <c r="W50" s="154"/>
    </row>
    <row r="51" spans="3:28" ht="13.5" customHeight="1" x14ac:dyDescent="0.2">
      <c r="C51" s="140"/>
      <c r="D51" s="92"/>
      <c r="E51" s="92"/>
      <c r="F51" s="102" t="str">
        <f>IF(I23=F21,F25,IF(I23=F25,F21,"M11 Kaybeden"))</f>
        <v>N.K.T.A.</v>
      </c>
      <c r="G51" s="319"/>
      <c r="H51" s="106" t="str">
        <f>F51</f>
        <v>N.K.T.A.</v>
      </c>
      <c r="I51" s="140"/>
      <c r="J51" s="146"/>
      <c r="K51" s="146"/>
      <c r="L51" s="140"/>
      <c r="M51" s="322"/>
      <c r="N51" s="162" t="str">
        <f>L53</f>
        <v>İZMİT TK</v>
      </c>
      <c r="O51" s="163"/>
      <c r="P51" s="158"/>
      <c r="Q51" s="152"/>
      <c r="R51" s="140"/>
      <c r="S51" s="140"/>
      <c r="T51" s="140"/>
      <c r="U51" s="154"/>
      <c r="V51" s="154"/>
      <c r="W51" s="154"/>
    </row>
    <row r="52" spans="3:28" ht="13.5" customHeight="1" x14ac:dyDescent="0.2">
      <c r="C52" s="140"/>
      <c r="D52" s="92"/>
      <c r="E52" s="92"/>
      <c r="F52" s="140"/>
      <c r="G52" s="92"/>
      <c r="H52" s="92"/>
      <c r="I52" s="140"/>
      <c r="J52" s="146"/>
      <c r="K52" s="146"/>
      <c r="L52" s="140"/>
      <c r="M52" s="159"/>
      <c r="N52" s="152"/>
      <c r="O52" s="153"/>
      <c r="P52" s="159"/>
      <c r="Q52" s="152"/>
      <c r="R52" s="140"/>
      <c r="S52" s="140"/>
      <c r="T52" s="140"/>
      <c r="U52" s="154"/>
      <c r="V52" s="154"/>
      <c r="W52" s="154"/>
    </row>
    <row r="53" spans="3:28" ht="13.5" customHeight="1" x14ac:dyDescent="0.2">
      <c r="C53" s="140"/>
      <c r="D53" s="92"/>
      <c r="E53" s="92"/>
      <c r="F53" s="147"/>
      <c r="G53" s="92"/>
      <c r="H53" s="92"/>
      <c r="I53" s="140"/>
      <c r="J53" s="146"/>
      <c r="K53" s="146"/>
      <c r="L53" s="306" t="s">
        <v>686</v>
      </c>
      <c r="M53" s="164"/>
      <c r="N53" s="161"/>
      <c r="O53" s="153"/>
      <c r="P53" s="159"/>
      <c r="Q53" s="152"/>
      <c r="R53" s="140"/>
      <c r="S53" s="140"/>
      <c r="T53" s="140"/>
      <c r="U53" s="154"/>
      <c r="V53" s="154"/>
      <c r="W53" s="154"/>
    </row>
    <row r="54" spans="3:28" ht="13.5" customHeight="1" x14ac:dyDescent="0.2">
      <c r="C54" s="102" t="str">
        <f>IF(F21=C19,C21,IF(F21=C21,C19,"M5 Kaybeden"))</f>
        <v>MUĞLA T.K.</v>
      </c>
      <c r="D54" s="165"/>
      <c r="E54" s="165"/>
      <c r="F54" s="147"/>
      <c r="G54" s="92"/>
      <c r="H54" s="92"/>
      <c r="I54" s="140"/>
      <c r="J54" s="146"/>
      <c r="K54" s="146"/>
      <c r="L54" s="140"/>
      <c r="M54" s="152"/>
      <c r="N54" s="152"/>
      <c r="O54" s="153"/>
      <c r="P54" s="159"/>
      <c r="Q54" s="152"/>
      <c r="R54" s="140"/>
      <c r="S54" s="140"/>
      <c r="T54" s="140"/>
      <c r="W54" s="154"/>
    </row>
    <row r="55" spans="3:28" ht="13.5" customHeight="1" x14ac:dyDescent="0.2">
      <c r="C55" s="151"/>
      <c r="D55" s="314" t="str">
        <f>LEFT(D49,1)&amp;TEXT(VALUE(MID(D49,2,2))+1,"00")</f>
        <v>M18</v>
      </c>
      <c r="E55" s="100" t="str">
        <f>C54</f>
        <v>MUĞLA T.K.</v>
      </c>
      <c r="F55" s="316" t="s">
        <v>615</v>
      </c>
      <c r="G55" s="317"/>
      <c r="H55" s="92"/>
      <c r="I55" s="140"/>
      <c r="J55" s="146"/>
      <c r="K55" s="146"/>
      <c r="L55" s="140"/>
      <c r="M55" s="152"/>
      <c r="N55" s="152"/>
      <c r="O55" s="153"/>
      <c r="P55" s="86" t="str">
        <f>LEFT(M62,1)&amp;TEXT(VALUE(MID(M62,2,2))+1,"00")</f>
        <v>M28</v>
      </c>
      <c r="Q55" s="166" t="str">
        <f>O50</f>
        <v>N.K.T.A.</v>
      </c>
      <c r="R55" s="167" t="s">
        <v>617</v>
      </c>
      <c r="S55" s="168"/>
      <c r="T55" s="140"/>
      <c r="W55" s="154"/>
    </row>
    <row r="56" spans="3:28" ht="13.5" customHeight="1" x14ac:dyDescent="0.2">
      <c r="C56" s="102" t="str">
        <f>IF(F25=C23,C25,IF(F25=C25,C23,"M6 Kaybeden"))</f>
        <v>BATİK</v>
      </c>
      <c r="D56" s="315"/>
      <c r="E56" s="100" t="str">
        <f>C56</f>
        <v>BATİK</v>
      </c>
      <c r="F56" s="151"/>
      <c r="G56" s="318" t="str">
        <f>LEFT(G50,1)&amp;TEXT(VALUE(MID(G50,2,2))+1,"00")</f>
        <v>M22</v>
      </c>
      <c r="H56" s="106" t="str">
        <f>F55</f>
        <v>MUĞLA T.K.</v>
      </c>
      <c r="I56" s="102" t="s">
        <v>614</v>
      </c>
      <c r="J56" s="146"/>
      <c r="K56" s="146"/>
      <c r="L56" s="140"/>
      <c r="M56" s="152"/>
      <c r="N56" s="152"/>
      <c r="O56" s="153"/>
      <c r="P56" s="87"/>
      <c r="Q56" s="169" t="str">
        <f>O62</f>
        <v>ALTINRAKET</v>
      </c>
      <c r="T56" s="140"/>
      <c r="U56" s="91"/>
      <c r="W56" s="154"/>
    </row>
    <row r="57" spans="3:28" ht="13.5" customHeight="1" x14ac:dyDescent="0.2">
      <c r="C57" s="140"/>
      <c r="D57" s="92"/>
      <c r="E57" s="92"/>
      <c r="F57" s="102" t="str">
        <f>IF(I15=F13,F17,IF(I15=F13,F17,"M10 Kaybeden"))</f>
        <v>ANK.ATLISPOR</v>
      </c>
      <c r="G57" s="319"/>
      <c r="H57" s="106" t="str">
        <f>F57</f>
        <v>ANK.ATLISPOR</v>
      </c>
      <c r="I57" s="151"/>
      <c r="J57" s="155"/>
      <c r="K57" s="146"/>
      <c r="L57" s="140"/>
      <c r="M57" s="152"/>
      <c r="N57" s="152"/>
      <c r="O57" s="153"/>
      <c r="P57" s="159"/>
      <c r="Q57" s="152"/>
      <c r="R57" s="140"/>
      <c r="S57" s="140"/>
      <c r="T57" s="140"/>
      <c r="U57" s="91"/>
      <c r="W57" s="154"/>
    </row>
    <row r="58" spans="3:28" ht="13.5" customHeight="1" x14ac:dyDescent="0.2">
      <c r="C58" s="140"/>
      <c r="D58" s="92"/>
      <c r="E58" s="92"/>
      <c r="F58" s="140"/>
      <c r="G58" s="7"/>
      <c r="H58" s="106"/>
      <c r="I58" s="140"/>
      <c r="J58" s="160"/>
      <c r="K58" s="146"/>
      <c r="L58" s="140"/>
      <c r="M58" s="152"/>
      <c r="N58" s="152"/>
      <c r="O58" s="153"/>
      <c r="P58" s="159"/>
      <c r="Q58" s="152"/>
      <c r="R58" s="140"/>
      <c r="S58" s="140"/>
      <c r="T58" s="140"/>
      <c r="U58" s="91"/>
      <c r="W58" s="154"/>
    </row>
    <row r="59" spans="3:28" ht="13.5" customHeight="1" x14ac:dyDescent="0.2">
      <c r="C59" s="140"/>
      <c r="D59" s="92"/>
      <c r="E59" s="92"/>
      <c r="F59" s="140"/>
      <c r="G59" s="92"/>
      <c r="H59" s="92"/>
      <c r="I59" s="140"/>
      <c r="J59" s="321" t="str">
        <f>LEFT(J47,1)&amp;TEXT(VALUE(MID(J47,2,2))+1,"00")</f>
        <v>M25</v>
      </c>
      <c r="K59" s="113" t="str">
        <f>I56</f>
        <v>ANK.ATLISPOR</v>
      </c>
      <c r="L59" s="102" t="s">
        <v>611</v>
      </c>
      <c r="M59" s="152"/>
      <c r="N59" s="152"/>
      <c r="O59" s="153"/>
      <c r="P59" s="159"/>
      <c r="Q59" s="152"/>
      <c r="R59" s="140"/>
      <c r="S59" s="170"/>
      <c r="T59" s="140"/>
      <c r="U59" s="91"/>
    </row>
    <row r="60" spans="3:28" ht="13.5" customHeight="1" x14ac:dyDescent="0.2">
      <c r="C60" s="102" t="str">
        <f>IF(F29=C27,C29,IF(F29=C29,C27,"M7 Kaybeden"))</f>
        <v>TEAŞ İZM.</v>
      </c>
      <c r="D60" s="92"/>
      <c r="E60" s="92"/>
      <c r="F60" s="140"/>
      <c r="G60" s="92"/>
      <c r="H60" s="92"/>
      <c r="I60" s="140"/>
      <c r="J60" s="322"/>
      <c r="K60" s="113" t="str">
        <f>I62</f>
        <v>PATEK</v>
      </c>
      <c r="L60" s="151"/>
      <c r="M60" s="158"/>
      <c r="N60" s="152"/>
      <c r="O60" s="153"/>
      <c r="P60" s="159"/>
      <c r="Q60" s="152"/>
      <c r="R60" s="167" t="str">
        <f>IF(R55=O50,O62,IF(R55=O62,O50,"Kaybeden : 4"))</f>
        <v>ALTINRAKET</v>
      </c>
      <c r="S60" s="168"/>
      <c r="T60" s="140"/>
      <c r="U60" s="91"/>
    </row>
    <row r="61" spans="3:28" ht="13.5" customHeight="1" x14ac:dyDescent="0.2">
      <c r="C61" s="151"/>
      <c r="D61" s="314" t="str">
        <f>LEFT(D55,1)&amp;TEXT(VALUE(MID(D55,2,2))+1,"00")</f>
        <v>M19</v>
      </c>
      <c r="E61" s="100" t="str">
        <f>C60</f>
        <v>TEAŞ İZM.</v>
      </c>
      <c r="F61" s="316" t="str">
        <f>IF(C60="Bye",C62,IF(C62="Bye",C60,"Kazanan"))</f>
        <v>TEAŞ İZM.</v>
      </c>
      <c r="G61" s="317"/>
      <c r="H61" s="92"/>
      <c r="I61" s="140"/>
      <c r="J61" s="156"/>
      <c r="K61" s="146"/>
      <c r="L61" s="140"/>
      <c r="M61" s="159"/>
      <c r="N61" s="152"/>
      <c r="O61" s="153"/>
      <c r="P61" s="159"/>
      <c r="Q61" s="152"/>
      <c r="R61" s="140"/>
      <c r="S61" s="140"/>
      <c r="T61" s="140"/>
      <c r="U61" s="91"/>
    </row>
    <row r="62" spans="3:28" ht="13.5" customHeight="1" x14ac:dyDescent="0.2">
      <c r="C62" s="102" t="str">
        <f>IF(F33=C31,C33,IF(F33=C33,C31,"M8 Kaybeden"))</f>
        <v>bye</v>
      </c>
      <c r="D62" s="315"/>
      <c r="E62" s="100" t="str">
        <f>C62</f>
        <v>bye</v>
      </c>
      <c r="F62" s="151"/>
      <c r="G62" s="318" t="str">
        <f>LEFT(G56,1)&amp;TEXT(VALUE(MID(G56,2,2))+1,"00")</f>
        <v>M23</v>
      </c>
      <c r="H62" s="106" t="str">
        <f>F61</f>
        <v>TEAŞ İZM.</v>
      </c>
      <c r="I62" s="102" t="s">
        <v>611</v>
      </c>
      <c r="J62" s="160"/>
      <c r="K62" s="146"/>
      <c r="L62" s="140"/>
      <c r="M62" s="339" t="str">
        <f>LEFT(M50,1)&amp;TEXT(VALUE(MID(M50,2,2))+1,"00")</f>
        <v>M27</v>
      </c>
      <c r="N62" s="171" t="str">
        <f>L59</f>
        <v>PATEK</v>
      </c>
      <c r="O62" s="102" t="s">
        <v>281</v>
      </c>
      <c r="P62" s="164"/>
      <c r="Q62" s="161"/>
      <c r="R62" s="140"/>
      <c r="S62" s="140"/>
      <c r="T62" s="140"/>
      <c r="U62" s="91"/>
    </row>
    <row r="63" spans="3:28" ht="13.5" customHeight="1" x14ac:dyDescent="0.2">
      <c r="C63" s="147"/>
      <c r="D63" s="148"/>
      <c r="E63" s="148"/>
      <c r="F63" s="102" t="str">
        <f>IF(I7=F5,F9,IF(I7=F9,F5,"M09 Kaybeden"))</f>
        <v>PATEK</v>
      </c>
      <c r="G63" s="319"/>
      <c r="H63" s="106" t="str">
        <f>F63</f>
        <v>PATEK</v>
      </c>
      <c r="I63" s="147"/>
      <c r="J63" s="148"/>
      <c r="K63" s="148"/>
      <c r="L63" s="140"/>
      <c r="M63" s="340"/>
      <c r="N63" s="172" t="str">
        <f>L65</f>
        <v>ALTINRAKET</v>
      </c>
      <c r="O63" s="173"/>
      <c r="P63" s="174"/>
      <c r="Q63" s="152"/>
      <c r="R63" s="140"/>
      <c r="S63" s="90"/>
      <c r="T63" s="90"/>
      <c r="U63" s="91"/>
      <c r="AA63" s="175"/>
      <c r="AB63" s="175"/>
    </row>
    <row r="64" spans="3:28" ht="13.5" customHeight="1" x14ac:dyDescent="0.2">
      <c r="C64" s="147"/>
      <c r="D64" s="148"/>
      <c r="E64" s="148"/>
      <c r="F64" s="147"/>
      <c r="G64" s="148"/>
      <c r="H64" s="148"/>
      <c r="I64" s="147"/>
      <c r="J64" s="148"/>
      <c r="K64" s="148"/>
      <c r="L64" s="140"/>
      <c r="M64" s="159"/>
      <c r="N64" s="152"/>
      <c r="O64" s="140"/>
      <c r="P64" s="161"/>
      <c r="Q64" s="161"/>
      <c r="R64" s="140"/>
      <c r="S64" s="140"/>
      <c r="T64" s="140"/>
    </row>
    <row r="65" spans="3:20" ht="13.5" customHeight="1" x14ac:dyDescent="0.2">
      <c r="C65" s="147"/>
      <c r="D65" s="148"/>
      <c r="E65" s="148"/>
      <c r="F65" s="147"/>
      <c r="G65" s="148"/>
      <c r="H65" s="148"/>
      <c r="I65" s="147"/>
      <c r="J65" s="148"/>
      <c r="K65" s="148"/>
      <c r="L65" s="102" t="str">
        <f>IF(L27=I23,I31,IF(L27=I31,I23,"M14 Kaybeden"))</f>
        <v>ALTINRAKET</v>
      </c>
      <c r="M65" s="164"/>
      <c r="N65" s="161"/>
      <c r="O65" s="140"/>
      <c r="P65" s="161"/>
      <c r="Q65" s="161"/>
      <c r="R65" s="140"/>
      <c r="S65" s="140"/>
      <c r="T65" s="140"/>
    </row>
    <row r="66" spans="3:20" ht="13.5" customHeight="1" x14ac:dyDescent="0.2">
      <c r="C66" s="147"/>
      <c r="D66" s="148"/>
      <c r="E66" s="148"/>
      <c r="F66" s="147"/>
      <c r="G66" s="148"/>
      <c r="H66" s="148"/>
      <c r="I66" s="147"/>
      <c r="J66" s="148"/>
      <c r="K66" s="148"/>
      <c r="L66" s="140"/>
      <c r="M66" s="161"/>
      <c r="N66" s="161"/>
      <c r="O66" s="140"/>
      <c r="P66" s="161"/>
      <c r="Q66" s="161"/>
      <c r="R66" s="140"/>
      <c r="S66" s="140"/>
      <c r="T66" s="140"/>
    </row>
    <row r="67" spans="3:20" ht="13.5" customHeight="1" x14ac:dyDescent="0.2">
      <c r="C67" s="147"/>
      <c r="D67" s="148"/>
      <c r="E67" s="148"/>
      <c r="F67" s="147"/>
      <c r="G67" s="148"/>
      <c r="H67" s="148"/>
      <c r="I67" s="147"/>
      <c r="J67" s="148"/>
      <c r="K67" s="148"/>
      <c r="T67" s="140"/>
    </row>
    <row r="68" spans="3:20" ht="15.75" customHeight="1" x14ac:dyDescent="0.2">
      <c r="C68" s="147"/>
      <c r="D68" s="148"/>
      <c r="E68" s="148"/>
      <c r="F68" s="147"/>
      <c r="G68" s="148"/>
      <c r="H68" s="148"/>
      <c r="I68" s="147"/>
      <c r="J68" s="148"/>
      <c r="K68" s="148"/>
      <c r="T68" s="140"/>
    </row>
    <row r="69" spans="3:20" ht="15.75" customHeight="1" x14ac:dyDescent="0.2">
      <c r="C69" s="147"/>
      <c r="D69" s="148"/>
      <c r="E69" s="148"/>
      <c r="F69" s="147"/>
      <c r="G69" s="148"/>
      <c r="H69" s="148"/>
      <c r="I69" s="147"/>
      <c r="J69" s="148"/>
      <c r="K69" s="148"/>
      <c r="T69" s="140"/>
    </row>
    <row r="70" spans="3:20" ht="13.5" customHeight="1" x14ac:dyDescent="0.2">
      <c r="C70" s="147"/>
      <c r="D70" s="148"/>
      <c r="E70" s="148"/>
      <c r="F70" s="147"/>
      <c r="G70" s="148"/>
      <c r="H70" s="148"/>
      <c r="I70" s="147"/>
      <c r="J70" s="148"/>
      <c r="K70" s="148"/>
      <c r="L70" s="140"/>
      <c r="M70" s="139"/>
      <c r="N70" s="139"/>
      <c r="O70" s="140"/>
      <c r="P70" s="161"/>
      <c r="Q70" s="161"/>
      <c r="R70" s="140"/>
      <c r="S70" s="140"/>
      <c r="T70" s="140"/>
    </row>
    <row r="71" spans="3:20" ht="20.25" customHeight="1" x14ac:dyDescent="0.2">
      <c r="C71" s="341" t="s">
        <v>109</v>
      </c>
      <c r="D71" s="342"/>
      <c r="E71" s="342"/>
      <c r="F71" s="342"/>
      <c r="G71" s="342"/>
      <c r="H71" s="342"/>
      <c r="I71" s="342"/>
      <c r="J71" s="342"/>
      <c r="K71" s="342"/>
      <c r="L71" s="342"/>
      <c r="M71" s="342"/>
      <c r="N71" s="342"/>
      <c r="O71" s="342"/>
      <c r="P71" s="342"/>
      <c r="Q71" s="342"/>
      <c r="R71" s="343"/>
      <c r="S71" s="147"/>
      <c r="T71" s="147"/>
    </row>
    <row r="72" spans="3:20" ht="14.25" customHeight="1" x14ac:dyDescent="0.2">
      <c r="C72" s="147"/>
      <c r="D72" s="148"/>
      <c r="E72" s="148"/>
      <c r="F72" s="147"/>
      <c r="G72" s="148"/>
      <c r="H72" s="148"/>
      <c r="I72" s="147"/>
      <c r="J72" s="148"/>
      <c r="K72" s="148"/>
      <c r="L72" s="147"/>
      <c r="M72" s="149"/>
      <c r="N72" s="149"/>
      <c r="O72" s="150"/>
      <c r="P72" s="149"/>
      <c r="Q72" s="149"/>
      <c r="R72" s="150"/>
      <c r="S72" s="147"/>
      <c r="T72" s="147"/>
    </row>
    <row r="73" spans="3:20" ht="14.25" customHeight="1" x14ac:dyDescent="0.2">
      <c r="C73" s="147"/>
      <c r="D73" s="148"/>
      <c r="E73" s="148"/>
      <c r="F73" s="147"/>
      <c r="G73" s="148"/>
      <c r="H73" s="148"/>
      <c r="I73" s="147"/>
      <c r="J73" s="148"/>
      <c r="K73" s="148"/>
      <c r="L73" s="147"/>
      <c r="M73" s="149"/>
      <c r="N73" s="149"/>
      <c r="O73" s="102" t="s">
        <v>110</v>
      </c>
      <c r="P73" s="161"/>
      <c r="Q73" s="161"/>
      <c r="R73" s="150"/>
      <c r="S73" s="147"/>
      <c r="T73" s="147"/>
    </row>
    <row r="74" spans="3:20" ht="14.25" customHeight="1" x14ac:dyDescent="0.2">
      <c r="C74" s="147"/>
      <c r="D74" s="148"/>
      <c r="E74" s="148"/>
      <c r="F74" s="147"/>
      <c r="G74" s="148"/>
      <c r="H74" s="148"/>
      <c r="I74" s="147"/>
      <c r="J74" s="148"/>
      <c r="K74" s="148"/>
      <c r="L74" s="147"/>
      <c r="M74" s="149"/>
      <c r="N74" s="149"/>
      <c r="O74" s="151"/>
      <c r="P74" s="176"/>
      <c r="Q74" s="176"/>
      <c r="R74" s="177"/>
      <c r="S74" s="101" t="s">
        <v>111</v>
      </c>
      <c r="T74" s="147" t="s">
        <v>112</v>
      </c>
    </row>
    <row r="75" spans="3:20" ht="14.25" customHeight="1" x14ac:dyDescent="0.2">
      <c r="C75" s="147"/>
      <c r="D75" s="148"/>
      <c r="E75" s="148"/>
      <c r="F75" s="147"/>
      <c r="G75" s="148"/>
      <c r="H75" s="148"/>
      <c r="I75" s="147"/>
      <c r="J75" s="148"/>
      <c r="K75" s="148"/>
      <c r="L75" s="147"/>
      <c r="M75" s="149"/>
      <c r="N75" s="149"/>
      <c r="O75" s="140"/>
      <c r="P75" s="161"/>
      <c r="Q75" s="161"/>
      <c r="R75" s="337" t="s">
        <v>113</v>
      </c>
      <c r="S75" s="147"/>
      <c r="T75" s="147"/>
    </row>
    <row r="76" spans="3:20" ht="14.25" customHeight="1" x14ac:dyDescent="0.2">
      <c r="C76" s="147"/>
      <c r="D76" s="148"/>
      <c r="E76" s="148"/>
      <c r="F76" s="147"/>
      <c r="G76" s="148"/>
      <c r="H76" s="148"/>
      <c r="I76" s="147"/>
      <c r="J76" s="148"/>
      <c r="K76" s="148"/>
      <c r="L76" s="147"/>
      <c r="M76" s="149"/>
      <c r="N76" s="149"/>
      <c r="O76" s="140"/>
      <c r="P76" s="161"/>
      <c r="Q76" s="161"/>
      <c r="R76" s="338"/>
      <c r="S76" s="101" t="s">
        <v>114</v>
      </c>
      <c r="T76" s="147" t="s">
        <v>115</v>
      </c>
    </row>
    <row r="77" spans="3:20" ht="14.25" customHeight="1" x14ac:dyDescent="0.2">
      <c r="C77" s="147"/>
      <c r="D77" s="148"/>
      <c r="E77" s="148"/>
      <c r="F77" s="147"/>
      <c r="G77" s="148"/>
      <c r="H77" s="148"/>
      <c r="I77" s="147"/>
      <c r="J77" s="148"/>
      <c r="K77" s="148"/>
      <c r="L77" s="147"/>
      <c r="M77" s="149"/>
      <c r="N77" s="149"/>
      <c r="O77" s="102" t="s">
        <v>116</v>
      </c>
      <c r="P77" s="178"/>
      <c r="Q77" s="178"/>
      <c r="R77" s="179"/>
      <c r="S77" s="147"/>
      <c r="T77" s="147"/>
    </row>
    <row r="78" spans="3:20" ht="14.25" customHeight="1" x14ac:dyDescent="0.2">
      <c r="C78" s="147"/>
      <c r="D78" s="148"/>
      <c r="E78" s="148"/>
      <c r="F78" s="147"/>
      <c r="G78" s="148"/>
      <c r="H78" s="148"/>
      <c r="I78" s="147"/>
      <c r="J78" s="148"/>
      <c r="K78" s="148"/>
      <c r="L78" s="147"/>
      <c r="M78" s="149"/>
      <c r="N78" s="149"/>
      <c r="O78" s="147"/>
      <c r="P78" s="180"/>
      <c r="Q78" s="180"/>
      <c r="R78" s="150"/>
      <c r="S78" s="147"/>
      <c r="T78" s="147"/>
    </row>
    <row r="79" spans="3:20" ht="14.25" customHeight="1" x14ac:dyDescent="0.2">
      <c r="C79" s="147"/>
      <c r="D79" s="148"/>
      <c r="E79" s="148"/>
      <c r="F79" s="147"/>
      <c r="G79" s="148"/>
      <c r="H79" s="148"/>
      <c r="I79" s="147"/>
      <c r="J79" s="148"/>
      <c r="K79" s="148"/>
      <c r="L79" s="147"/>
      <c r="M79" s="149"/>
      <c r="N79" s="149"/>
      <c r="O79" s="102" t="s">
        <v>117</v>
      </c>
      <c r="P79" s="161"/>
      <c r="Q79" s="161"/>
      <c r="R79" s="150"/>
      <c r="S79" s="147"/>
      <c r="T79" s="147"/>
    </row>
    <row r="80" spans="3:20" ht="14.25" customHeight="1" x14ac:dyDescent="0.2">
      <c r="C80" s="147"/>
      <c r="D80" s="148"/>
      <c r="E80" s="148"/>
      <c r="F80" s="147"/>
      <c r="G80" s="148"/>
      <c r="H80" s="148"/>
      <c r="I80" s="147"/>
      <c r="J80" s="148"/>
      <c r="K80" s="148"/>
      <c r="L80" s="147"/>
      <c r="M80" s="149"/>
      <c r="N80" s="149"/>
      <c r="O80" s="151"/>
      <c r="P80" s="176"/>
      <c r="Q80" s="176"/>
      <c r="R80" s="177"/>
      <c r="S80" s="101" t="s">
        <v>111</v>
      </c>
      <c r="T80" s="147" t="s">
        <v>118</v>
      </c>
    </row>
    <row r="81" spans="3:20" ht="14.25" customHeight="1" x14ac:dyDescent="0.2">
      <c r="C81" s="147"/>
      <c r="D81" s="148"/>
      <c r="E81" s="148"/>
      <c r="F81" s="147"/>
      <c r="G81" s="148"/>
      <c r="H81" s="148"/>
      <c r="I81" s="147"/>
      <c r="J81" s="148"/>
      <c r="K81" s="148"/>
      <c r="L81" s="147"/>
      <c r="M81" s="149"/>
      <c r="N81" s="149"/>
      <c r="O81" s="140"/>
      <c r="P81" s="161"/>
      <c r="Q81" s="161"/>
      <c r="R81" s="337" t="s">
        <v>119</v>
      </c>
      <c r="S81" s="147"/>
      <c r="T81" s="147"/>
    </row>
    <row r="82" spans="3:20" ht="14.25" customHeight="1" x14ac:dyDescent="0.2">
      <c r="C82" s="147"/>
      <c r="D82" s="148"/>
      <c r="E82" s="148"/>
      <c r="F82" s="147"/>
      <c r="G82" s="148"/>
      <c r="H82" s="148"/>
      <c r="I82" s="147"/>
      <c r="J82" s="148"/>
      <c r="K82" s="148"/>
      <c r="L82" s="147"/>
      <c r="M82" s="149"/>
      <c r="N82" s="149"/>
      <c r="O82" s="140"/>
      <c r="P82" s="161"/>
      <c r="Q82" s="161"/>
      <c r="R82" s="338"/>
      <c r="S82" s="101" t="s">
        <v>114</v>
      </c>
      <c r="T82" s="147" t="s">
        <v>120</v>
      </c>
    </row>
    <row r="83" spans="3:20" ht="14.25" customHeight="1" x14ac:dyDescent="0.2">
      <c r="C83" s="147"/>
      <c r="D83" s="148"/>
      <c r="E83" s="148"/>
      <c r="F83" s="147"/>
      <c r="G83" s="148"/>
      <c r="H83" s="148"/>
      <c r="I83" s="147"/>
      <c r="J83" s="148"/>
      <c r="K83" s="148"/>
      <c r="L83" s="147"/>
      <c r="M83" s="149"/>
      <c r="N83" s="149"/>
      <c r="O83" s="102" t="s">
        <v>121</v>
      </c>
      <c r="P83" s="178"/>
      <c r="Q83" s="178"/>
      <c r="R83" s="179"/>
      <c r="S83" s="147"/>
      <c r="T83" s="147"/>
    </row>
    <row r="84" spans="3:20" ht="14.25" customHeight="1" x14ac:dyDescent="0.2">
      <c r="O84" s="1"/>
      <c r="P84" s="181"/>
      <c r="Q84" s="181"/>
    </row>
    <row r="85" spans="3:20" ht="14.25" customHeight="1" x14ac:dyDescent="0.2">
      <c r="O85" s="102" t="s">
        <v>122</v>
      </c>
      <c r="P85" s="161"/>
      <c r="Q85" s="161"/>
      <c r="R85" s="150"/>
      <c r="S85" s="147"/>
      <c r="T85" s="147"/>
    </row>
    <row r="86" spans="3:20" ht="14.25" customHeight="1" x14ac:dyDescent="0.2">
      <c r="I86" s="102" t="s">
        <v>123</v>
      </c>
      <c r="O86" s="151"/>
      <c r="P86" s="176"/>
      <c r="Q86" s="176"/>
      <c r="R86" s="177"/>
      <c r="S86" s="101" t="s">
        <v>111</v>
      </c>
      <c r="T86" s="147" t="s">
        <v>124</v>
      </c>
    </row>
    <row r="87" spans="3:20" ht="14.25" customHeight="1" x14ac:dyDescent="0.2">
      <c r="I87" s="151"/>
      <c r="J87" s="318" t="s">
        <v>125</v>
      </c>
      <c r="K87" s="106"/>
      <c r="O87" s="140"/>
      <c r="P87" s="161"/>
      <c r="Q87" s="161"/>
      <c r="R87" s="337" t="s">
        <v>34</v>
      </c>
      <c r="S87" s="147"/>
      <c r="T87" s="147"/>
    </row>
    <row r="88" spans="3:20" ht="14.25" customHeight="1" x14ac:dyDescent="0.2">
      <c r="I88" s="102" t="s">
        <v>126</v>
      </c>
      <c r="J88" s="319"/>
      <c r="K88" s="106"/>
      <c r="O88" s="140"/>
      <c r="P88" s="161"/>
      <c r="Q88" s="161"/>
      <c r="R88" s="338"/>
      <c r="S88" s="101" t="s">
        <v>114</v>
      </c>
      <c r="T88" s="147" t="s">
        <v>127</v>
      </c>
    </row>
    <row r="89" spans="3:20" ht="14.25" customHeight="1" x14ac:dyDescent="0.2">
      <c r="I89" s="140"/>
      <c r="J89" s="146"/>
      <c r="K89" s="146"/>
      <c r="O89" s="102" t="s">
        <v>128</v>
      </c>
      <c r="P89" s="178"/>
      <c r="Q89" s="178"/>
      <c r="R89" s="179"/>
      <c r="S89" s="147"/>
      <c r="T89" s="147"/>
    </row>
    <row r="90" spans="3:20" ht="14.25" customHeight="1" x14ac:dyDescent="0.2">
      <c r="I90" s="140"/>
      <c r="J90" s="146"/>
      <c r="K90" s="146"/>
      <c r="O90" s="1"/>
      <c r="P90" s="181"/>
      <c r="Q90" s="181"/>
    </row>
    <row r="91" spans="3:20" ht="14.25" customHeight="1" x14ac:dyDescent="0.2">
      <c r="I91" s="102" t="s">
        <v>129</v>
      </c>
      <c r="J91" s="148"/>
      <c r="K91" s="148"/>
      <c r="O91" s="102" t="s">
        <v>130</v>
      </c>
      <c r="P91" s="161"/>
      <c r="Q91" s="161"/>
      <c r="R91" s="150"/>
      <c r="S91" s="147"/>
      <c r="T91" s="147"/>
    </row>
    <row r="92" spans="3:20" ht="14.25" customHeight="1" x14ac:dyDescent="0.2">
      <c r="I92" s="151"/>
      <c r="J92" s="318" t="s">
        <v>33</v>
      </c>
      <c r="K92" s="106"/>
      <c r="O92" s="151"/>
      <c r="P92" s="176"/>
      <c r="Q92" s="176"/>
      <c r="R92" s="177"/>
      <c r="S92" s="101" t="s">
        <v>111</v>
      </c>
      <c r="T92" s="147" t="s">
        <v>131</v>
      </c>
    </row>
    <row r="93" spans="3:20" ht="14.25" customHeight="1" x14ac:dyDescent="0.2">
      <c r="I93" s="102" t="s">
        <v>132</v>
      </c>
      <c r="J93" s="319"/>
      <c r="K93" s="106"/>
      <c r="O93" s="140"/>
      <c r="P93" s="161"/>
      <c r="Q93" s="161"/>
      <c r="R93" s="337" t="s">
        <v>35</v>
      </c>
      <c r="S93" s="147"/>
      <c r="T93" s="147"/>
    </row>
    <row r="94" spans="3:20" ht="14.25" customHeight="1" x14ac:dyDescent="0.2">
      <c r="O94" s="140"/>
      <c r="P94" s="161"/>
      <c r="Q94" s="161"/>
      <c r="R94" s="338"/>
      <c r="S94" s="101" t="s">
        <v>114</v>
      </c>
      <c r="T94" s="147" t="s">
        <v>133</v>
      </c>
    </row>
    <row r="95" spans="3:20" ht="14.25" customHeight="1" x14ac:dyDescent="0.2">
      <c r="O95" s="102" t="s">
        <v>134</v>
      </c>
      <c r="P95" s="178"/>
      <c r="Q95" s="178"/>
      <c r="R95" s="179"/>
      <c r="S95" s="147"/>
      <c r="T95" s="147"/>
    </row>
    <row r="96" spans="3:20" ht="14.25" customHeight="1" x14ac:dyDescent="0.2">
      <c r="I96" s="147"/>
      <c r="J96" s="146"/>
      <c r="K96" s="146"/>
      <c r="O96" s="1"/>
      <c r="P96" s="181"/>
      <c r="Q96" s="181"/>
    </row>
    <row r="97" spans="9:20" ht="14.25" customHeight="1" x14ac:dyDescent="0.2">
      <c r="O97" s="1"/>
      <c r="P97" s="181"/>
      <c r="Q97" s="181"/>
    </row>
    <row r="98" spans="9:20" ht="14.25" customHeight="1" x14ac:dyDescent="0.2">
      <c r="O98" s="102" t="s">
        <v>135</v>
      </c>
      <c r="P98" s="161"/>
      <c r="Q98" s="161"/>
      <c r="R98" s="150"/>
      <c r="S98" s="147"/>
      <c r="T98" s="147"/>
    </row>
    <row r="99" spans="9:20" ht="14.25" customHeight="1" x14ac:dyDescent="0.2">
      <c r="O99" s="151"/>
      <c r="P99" s="176"/>
      <c r="Q99" s="176"/>
      <c r="R99" s="177"/>
      <c r="S99" s="101" t="s">
        <v>111</v>
      </c>
      <c r="T99" s="147" t="s">
        <v>136</v>
      </c>
    </row>
    <row r="100" spans="9:20" ht="14.25" customHeight="1" x14ac:dyDescent="0.2">
      <c r="I100" s="102" t="s">
        <v>137</v>
      </c>
      <c r="J100" s="148"/>
      <c r="K100" s="148"/>
      <c r="O100" s="140"/>
      <c r="P100" s="161"/>
      <c r="Q100" s="161"/>
      <c r="R100" s="337" t="s">
        <v>38</v>
      </c>
      <c r="S100" s="147"/>
      <c r="T100" s="147"/>
    </row>
    <row r="101" spans="9:20" ht="14.25" customHeight="1" x14ac:dyDescent="0.2">
      <c r="I101" s="151"/>
      <c r="J101" s="314" t="s">
        <v>36</v>
      </c>
      <c r="K101" s="100"/>
      <c r="O101" s="140"/>
      <c r="P101" s="161"/>
      <c r="Q101" s="161"/>
      <c r="R101" s="338"/>
      <c r="S101" s="101" t="s">
        <v>114</v>
      </c>
      <c r="T101" s="147" t="s">
        <v>138</v>
      </c>
    </row>
    <row r="102" spans="9:20" ht="14.25" customHeight="1" x14ac:dyDescent="0.2">
      <c r="I102" s="102" t="s">
        <v>139</v>
      </c>
      <c r="J102" s="315"/>
      <c r="K102" s="100"/>
      <c r="O102" s="102" t="s">
        <v>140</v>
      </c>
      <c r="P102" s="178"/>
      <c r="Q102" s="178"/>
      <c r="R102" s="179"/>
      <c r="S102" s="147"/>
      <c r="T102" s="147"/>
    </row>
    <row r="103" spans="9:20" ht="14.25" customHeight="1" x14ac:dyDescent="0.2">
      <c r="I103" s="140"/>
      <c r="J103" s="146"/>
      <c r="K103" s="146"/>
      <c r="O103" s="1"/>
      <c r="P103" s="181"/>
      <c r="Q103" s="181"/>
    </row>
    <row r="104" spans="9:20" ht="14.25" customHeight="1" x14ac:dyDescent="0.2">
      <c r="I104" s="140"/>
      <c r="J104" s="146"/>
      <c r="K104" s="146"/>
      <c r="O104" s="102" t="s">
        <v>141</v>
      </c>
      <c r="P104" s="161"/>
      <c r="Q104" s="161"/>
      <c r="R104" s="150"/>
      <c r="S104" s="147"/>
      <c r="T104" s="147"/>
    </row>
    <row r="105" spans="9:20" ht="14.25" customHeight="1" x14ac:dyDescent="0.2">
      <c r="I105" s="102" t="s">
        <v>142</v>
      </c>
      <c r="J105" s="148"/>
      <c r="K105" s="148"/>
      <c r="O105" s="151"/>
      <c r="P105" s="176"/>
      <c r="Q105" s="176"/>
      <c r="R105" s="177"/>
      <c r="S105" s="101" t="s">
        <v>111</v>
      </c>
      <c r="T105" s="147" t="s">
        <v>143</v>
      </c>
    </row>
    <row r="106" spans="9:20" ht="14.25" customHeight="1" x14ac:dyDescent="0.2">
      <c r="I106" s="151"/>
      <c r="J106" s="314" t="s">
        <v>37</v>
      </c>
      <c r="K106" s="100"/>
      <c r="O106" s="140"/>
      <c r="P106" s="161"/>
      <c r="Q106" s="161"/>
      <c r="R106" s="337" t="s">
        <v>39</v>
      </c>
      <c r="S106" s="147"/>
      <c r="T106" s="147"/>
    </row>
    <row r="107" spans="9:20" ht="14.25" customHeight="1" x14ac:dyDescent="0.2">
      <c r="I107" s="102" t="s">
        <v>144</v>
      </c>
      <c r="J107" s="315"/>
      <c r="K107" s="100"/>
      <c r="O107" s="140"/>
      <c r="P107" s="161"/>
      <c r="Q107" s="161"/>
      <c r="R107" s="338"/>
      <c r="S107" s="101" t="s">
        <v>114</v>
      </c>
      <c r="T107" s="147" t="s">
        <v>145</v>
      </c>
    </row>
    <row r="108" spans="9:20" ht="14.25" customHeight="1" x14ac:dyDescent="0.2">
      <c r="O108" s="102" t="s">
        <v>146</v>
      </c>
      <c r="P108" s="178"/>
      <c r="Q108" s="178"/>
      <c r="R108" s="179"/>
      <c r="S108" s="147"/>
      <c r="T108" s="147"/>
    </row>
    <row r="109" spans="9:20" ht="14.25" customHeight="1" x14ac:dyDescent="0.2">
      <c r="O109" s="1"/>
      <c r="P109" s="181"/>
      <c r="Q109" s="181"/>
    </row>
    <row r="110" spans="9:20" ht="14.25" customHeight="1" x14ac:dyDescent="0.2"/>
    <row r="111" spans="9:20" ht="14.25" customHeight="1" x14ac:dyDescent="0.2"/>
    <row r="112" spans="9:20" ht="14.25" customHeight="1" x14ac:dyDescent="0.2"/>
    <row r="113" ht="14.25" customHeight="1" x14ac:dyDescent="0.2"/>
    <row r="114" ht="14.25" customHeight="1" x14ac:dyDescent="0.2"/>
    <row r="115" ht="14.25" customHeight="1" x14ac:dyDescent="0.2"/>
    <row r="116" ht="14.25" customHeight="1" x14ac:dyDescent="0.2"/>
    <row r="117" ht="14.25" customHeight="1" x14ac:dyDescent="0.2"/>
  </sheetData>
  <mergeCells count="105">
    <mergeCell ref="D61:D62"/>
    <mergeCell ref="F61:G61"/>
    <mergeCell ref="G62:G63"/>
    <mergeCell ref="R100:R101"/>
    <mergeCell ref="J101:J102"/>
    <mergeCell ref="D43:D44"/>
    <mergeCell ref="F43:G43"/>
    <mergeCell ref="G44:G45"/>
    <mergeCell ref="J106:J107"/>
    <mergeCell ref="R106:R107"/>
    <mergeCell ref="J87:J88"/>
    <mergeCell ref="R87:R88"/>
    <mergeCell ref="J92:J93"/>
    <mergeCell ref="R93:R94"/>
    <mergeCell ref="M62:M63"/>
    <mergeCell ref="C71:R71"/>
    <mergeCell ref="R75:R76"/>
    <mergeCell ref="R81:R82"/>
    <mergeCell ref="M50:M51"/>
    <mergeCell ref="D55:D56"/>
    <mergeCell ref="F55:G55"/>
    <mergeCell ref="G56:G57"/>
    <mergeCell ref="J47:J48"/>
    <mergeCell ref="D49:D50"/>
    <mergeCell ref="F49:G49"/>
    <mergeCell ref="G50:G51"/>
    <mergeCell ref="J59:J60"/>
    <mergeCell ref="A34:A35"/>
    <mergeCell ref="P34:P35"/>
    <mergeCell ref="R34:R35"/>
    <mergeCell ref="A32:A33"/>
    <mergeCell ref="B33:B34"/>
    <mergeCell ref="C33:C34"/>
    <mergeCell ref="D33:D34"/>
    <mergeCell ref="S34:S35"/>
    <mergeCell ref="C38:R39"/>
    <mergeCell ref="F33:G33"/>
    <mergeCell ref="J27:J28"/>
    <mergeCell ref="A28:A29"/>
    <mergeCell ref="B29:B30"/>
    <mergeCell ref="C29:C30"/>
    <mergeCell ref="D29:D30"/>
    <mergeCell ref="F29:G29"/>
    <mergeCell ref="A30:A31"/>
    <mergeCell ref="B31:B32"/>
    <mergeCell ref="C31:C32"/>
    <mergeCell ref="G31:G32"/>
    <mergeCell ref="A24:A25"/>
    <mergeCell ref="B25:B26"/>
    <mergeCell ref="C25:C26"/>
    <mergeCell ref="D25:D26"/>
    <mergeCell ref="C19:C20"/>
    <mergeCell ref="A20:A21"/>
    <mergeCell ref="B21:B22"/>
    <mergeCell ref="C21:C22"/>
    <mergeCell ref="F25:G25"/>
    <mergeCell ref="A26:A27"/>
    <mergeCell ref="B27:B28"/>
    <mergeCell ref="C27:C28"/>
    <mergeCell ref="D21:D22"/>
    <mergeCell ref="F21:G21"/>
    <mergeCell ref="A22:A23"/>
    <mergeCell ref="B23:B24"/>
    <mergeCell ref="C23:C24"/>
    <mergeCell ref="G23:G24"/>
    <mergeCell ref="D13:D14"/>
    <mergeCell ref="F13:G13"/>
    <mergeCell ref="A14:A15"/>
    <mergeCell ref="B15:B16"/>
    <mergeCell ref="C15:C16"/>
    <mergeCell ref="G15:G16"/>
    <mergeCell ref="A16:A17"/>
    <mergeCell ref="O16:O17"/>
    <mergeCell ref="R16:R17"/>
    <mergeCell ref="B17:B18"/>
    <mergeCell ref="C17:C18"/>
    <mergeCell ref="D17:D18"/>
    <mergeCell ref="F17:G17"/>
    <mergeCell ref="A18:A19"/>
    <mergeCell ref="M18:M21"/>
    <mergeCell ref="B19:B20"/>
    <mergeCell ref="C1:R1"/>
    <mergeCell ref="B3:B4"/>
    <mergeCell ref="C3:C4"/>
    <mergeCell ref="A4:A5"/>
    <mergeCell ref="B5:B6"/>
    <mergeCell ref="C5:C6"/>
    <mergeCell ref="D5:D6"/>
    <mergeCell ref="F5:G5"/>
    <mergeCell ref="A6:A7"/>
    <mergeCell ref="B7:B8"/>
    <mergeCell ref="C7:C8"/>
    <mergeCell ref="G7:G8"/>
    <mergeCell ref="A8:A9"/>
    <mergeCell ref="B9:B10"/>
    <mergeCell ref="C9:C10"/>
    <mergeCell ref="D9:D10"/>
    <mergeCell ref="F9:G9"/>
    <mergeCell ref="A10:A11"/>
    <mergeCell ref="B11:B12"/>
    <mergeCell ref="C11:C12"/>
    <mergeCell ref="J11:J12"/>
    <mergeCell ref="A12:A13"/>
    <mergeCell ref="B13:B14"/>
    <mergeCell ref="C13:C14"/>
  </mergeCells>
  <phoneticPr fontId="12" type="noConversion"/>
  <dataValidations count="7">
    <dataValidation type="list" allowBlank="1" showInputMessage="1" showErrorMessage="1" sqref="L46:L47">
      <formula1>$K$47:$K$48</formula1>
    </dataValidation>
    <dataValidation type="list" allowBlank="1" showInputMessage="1" showErrorMessage="1" sqref="R55:S55">
      <formula1>$Q$55:$Q$56</formula1>
    </dataValidation>
    <dataValidation type="list" allowBlank="1" showInputMessage="1" showErrorMessage="1" sqref="O62">
      <formula1>$N$62:$N$63</formula1>
    </dataValidation>
    <dataValidation type="list" allowBlank="1" showInputMessage="1" showErrorMessage="1" sqref="O50">
      <formula1>$N$50:$N$51</formula1>
    </dataValidation>
    <dataValidation type="list" allowBlank="1" showInputMessage="1" showErrorMessage="1" sqref="O19">
      <formula1>$N$19:$N$20</formula1>
    </dataValidation>
    <dataValidation type="list" allowBlank="1" showInputMessage="1" showErrorMessage="1" sqref="L59">
      <formula1>$K$59:$K$60</formula1>
    </dataValidation>
    <dataValidation type="list" allowBlank="1" showInputMessage="1" showErrorMessage="1" sqref="F49:G49 F21:G21 F5:G5 F25:G25 F29:G29 F13:G13 F9:G9 I62 F33:G33 F43:G43 F17:G17 I7 I23 I44 I56 I50 F55:G55 F61:G61 I15 I31">
      <formula1>E5:E6</formula1>
    </dataValidation>
  </dataValidations>
  <pageMargins left="0.75" right="0.75" top="1" bottom="1" header="0.5" footer="0.5"/>
  <pageSetup paperSize="9" scale="78" orientation="portrait" r:id="rId1"/>
  <headerFooter alignWithMargins="0"/>
  <rowBreaks count="1" manualBreakCount="1">
    <brk id="6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14" workbookViewId="0">
      <selection activeCell="L18" sqref="L18"/>
    </sheetView>
  </sheetViews>
  <sheetFormatPr defaultRowHeight="12.75" x14ac:dyDescent="0.2"/>
  <cols>
    <col min="1" max="1" width="4.28515625" customWidth="1"/>
    <col min="2" max="10" width="10.7109375" customWidth="1"/>
    <col min="11" max="11" width="1.42578125" customWidth="1"/>
  </cols>
  <sheetData>
    <row r="1" spans="1:10" s="258" customFormat="1" ht="14.25" customHeight="1" x14ac:dyDescent="0.45">
      <c r="A1" s="428" t="s">
        <v>193</v>
      </c>
      <c r="B1" s="428"/>
      <c r="C1" s="428"/>
      <c r="D1" s="428"/>
      <c r="E1" s="428"/>
      <c r="F1" s="428"/>
      <c r="G1" s="428"/>
      <c r="H1" s="428"/>
      <c r="I1" s="428"/>
      <c r="J1" s="428"/>
    </row>
    <row r="2" spans="1:10" s="258" customFormat="1" ht="14.25" customHeight="1" x14ac:dyDescent="0.45">
      <c r="A2" s="428"/>
      <c r="B2" s="428"/>
      <c r="C2" s="428"/>
      <c r="D2" s="428"/>
      <c r="E2" s="428"/>
      <c r="F2" s="428"/>
      <c r="G2" s="428"/>
      <c r="H2" s="428"/>
      <c r="I2" s="428"/>
      <c r="J2" s="428"/>
    </row>
    <row r="3" spans="1:10" s="258" customFormat="1" ht="14.25" customHeight="1" x14ac:dyDescent="0.45">
      <c r="A3" s="428"/>
      <c r="B3" s="428"/>
      <c r="C3" s="428"/>
      <c r="D3" s="428"/>
      <c r="E3" s="428"/>
      <c r="F3" s="428"/>
      <c r="G3" s="428"/>
      <c r="H3" s="428"/>
      <c r="I3" s="428"/>
      <c r="J3" s="428"/>
    </row>
    <row r="4" spans="1:10" s="258" customFormat="1" ht="14.25" customHeight="1" x14ac:dyDescent="0.45">
      <c r="A4" s="428"/>
      <c r="B4" s="428"/>
      <c r="C4" s="428"/>
      <c r="D4" s="428"/>
      <c r="E4" s="428"/>
      <c r="F4" s="428"/>
      <c r="G4" s="428"/>
      <c r="H4" s="428"/>
      <c r="I4" s="428"/>
      <c r="J4" s="428"/>
    </row>
    <row r="5" spans="1:10" s="258" customFormat="1" ht="14.25" customHeight="1" x14ac:dyDescent="0.45">
      <c r="A5" s="428"/>
      <c r="B5" s="428"/>
      <c r="C5" s="428"/>
      <c r="D5" s="428"/>
      <c r="E5" s="428"/>
      <c r="F5" s="428"/>
      <c r="G5" s="428"/>
      <c r="H5" s="428"/>
      <c r="I5" s="428"/>
      <c r="J5" s="428"/>
    </row>
    <row r="6" spans="1:10" ht="24.75" customHeight="1" x14ac:dyDescent="0.2">
      <c r="A6" s="429" t="s">
        <v>868</v>
      </c>
      <c r="B6" s="430"/>
      <c r="C6" s="430"/>
      <c r="D6" s="430"/>
      <c r="E6" s="430"/>
      <c r="F6" s="430"/>
      <c r="G6" s="430"/>
      <c r="H6" s="430"/>
      <c r="I6" s="430"/>
      <c r="J6" s="430"/>
    </row>
    <row r="8" spans="1:10" ht="19.5" customHeight="1" thickBot="1" x14ac:dyDescent="0.25"/>
    <row r="9" spans="1:10" ht="60" customHeight="1" thickBot="1" x14ac:dyDescent="0.25">
      <c r="A9" s="263" t="s">
        <v>191</v>
      </c>
      <c r="B9" s="263" t="s">
        <v>790</v>
      </c>
      <c r="C9" s="263" t="s">
        <v>869</v>
      </c>
      <c r="D9" s="263" t="s">
        <v>731</v>
      </c>
      <c r="E9" s="263" t="s">
        <v>732</v>
      </c>
      <c r="F9" s="263" t="s">
        <v>791</v>
      </c>
      <c r="G9" s="263"/>
      <c r="H9" s="263" t="s">
        <v>733</v>
      </c>
      <c r="I9" s="263" t="s">
        <v>792</v>
      </c>
      <c r="J9" s="263" t="s">
        <v>734</v>
      </c>
    </row>
    <row r="10" spans="1:10" ht="17.25" customHeight="1" x14ac:dyDescent="0.2">
      <c r="A10" s="425" t="s">
        <v>124</v>
      </c>
      <c r="B10" s="259" t="s">
        <v>915</v>
      </c>
      <c r="C10" s="259" t="s">
        <v>812</v>
      </c>
      <c r="D10" s="259" t="s">
        <v>621</v>
      </c>
      <c r="E10" s="259" t="s">
        <v>815</v>
      </c>
      <c r="F10" s="259" t="s">
        <v>820</v>
      </c>
      <c r="G10" s="259"/>
      <c r="H10" s="259" t="s">
        <v>616</v>
      </c>
      <c r="I10" s="259" t="s">
        <v>912</v>
      </c>
      <c r="J10" s="259" t="s">
        <v>924</v>
      </c>
    </row>
    <row r="11" spans="1:10" ht="13.5" customHeight="1" x14ac:dyDescent="0.2">
      <c r="A11" s="426"/>
      <c r="B11" s="260" t="s">
        <v>735</v>
      </c>
      <c r="C11" s="260" t="s">
        <v>735</v>
      </c>
      <c r="D11" s="260" t="s">
        <v>735</v>
      </c>
      <c r="E11" s="260" t="s">
        <v>735</v>
      </c>
      <c r="F11" s="260" t="s">
        <v>735</v>
      </c>
      <c r="G11" s="260" t="s">
        <v>735</v>
      </c>
      <c r="H11" s="260" t="s">
        <v>735</v>
      </c>
      <c r="I11" s="260" t="s">
        <v>735</v>
      </c>
      <c r="J11" s="260" t="s">
        <v>735</v>
      </c>
    </row>
    <row r="12" spans="1:10" ht="17.25" customHeight="1" thickBot="1" x14ac:dyDescent="0.25">
      <c r="A12" s="427"/>
      <c r="B12" s="261" t="s">
        <v>914</v>
      </c>
      <c r="C12" s="261" t="s">
        <v>740</v>
      </c>
      <c r="D12" s="261" t="s">
        <v>925</v>
      </c>
      <c r="E12" s="261" t="s">
        <v>926</v>
      </c>
      <c r="F12" s="261" t="s">
        <v>927</v>
      </c>
      <c r="G12" s="261"/>
      <c r="H12" s="261" t="s">
        <v>911</v>
      </c>
      <c r="I12" s="261" t="s">
        <v>913</v>
      </c>
      <c r="J12" s="261" t="s">
        <v>611</v>
      </c>
    </row>
    <row r="13" spans="1:10" ht="17.25" customHeight="1" x14ac:dyDescent="0.2">
      <c r="A13" s="425"/>
      <c r="B13" s="259"/>
      <c r="C13" s="259"/>
      <c r="D13" s="259"/>
      <c r="E13" s="259"/>
      <c r="F13" s="259"/>
      <c r="G13" s="259"/>
      <c r="H13" s="259"/>
      <c r="I13" s="259"/>
      <c r="J13" s="259"/>
    </row>
    <row r="14" spans="1:10" ht="13.5" customHeight="1" x14ac:dyDescent="0.2">
      <c r="A14" s="426"/>
      <c r="B14" s="260"/>
      <c r="C14" s="260"/>
      <c r="D14" s="260"/>
      <c r="E14" s="260"/>
      <c r="F14" s="260"/>
      <c r="G14" s="260"/>
      <c r="H14" s="260"/>
      <c r="I14" s="260"/>
      <c r="J14" s="260"/>
    </row>
    <row r="15" spans="1:10" ht="17.25" customHeight="1" thickBot="1" x14ac:dyDescent="0.25">
      <c r="A15" s="427"/>
      <c r="B15" s="261"/>
      <c r="C15" s="261"/>
      <c r="D15" s="261"/>
      <c r="E15" s="261"/>
      <c r="F15" s="261"/>
      <c r="G15" s="261"/>
      <c r="H15" s="261"/>
      <c r="I15" s="261"/>
      <c r="J15" s="261"/>
    </row>
    <row r="16" spans="1:10" ht="17.25" customHeight="1" x14ac:dyDescent="0.2">
      <c r="A16" s="425"/>
      <c r="B16" s="259" t="s">
        <v>916</v>
      </c>
      <c r="C16" s="259" t="s">
        <v>816</v>
      </c>
      <c r="D16" s="259" t="s">
        <v>918</v>
      </c>
      <c r="E16" s="259"/>
      <c r="F16" s="259" t="s">
        <v>910</v>
      </c>
      <c r="G16" s="259"/>
      <c r="H16" s="259" t="s">
        <v>917</v>
      </c>
      <c r="I16" s="259"/>
      <c r="J16" s="259"/>
    </row>
    <row r="17" spans="1:10" ht="13.5" customHeight="1" x14ac:dyDescent="0.2">
      <c r="A17" s="426"/>
      <c r="B17" s="260" t="s">
        <v>735</v>
      </c>
      <c r="C17" s="260" t="s">
        <v>738</v>
      </c>
      <c r="D17" s="260" t="s">
        <v>738</v>
      </c>
      <c r="E17" s="260"/>
      <c r="F17" s="260" t="s">
        <v>738</v>
      </c>
      <c r="G17" s="260"/>
      <c r="H17" s="260" t="s">
        <v>735</v>
      </c>
      <c r="I17" s="260"/>
      <c r="J17" s="260"/>
    </row>
    <row r="18" spans="1:10" ht="17.25" customHeight="1" thickBot="1" x14ac:dyDescent="0.25">
      <c r="A18" s="427"/>
      <c r="B18" s="261"/>
      <c r="C18" s="261" t="s">
        <v>928</v>
      </c>
      <c r="D18" s="261" t="s">
        <v>717</v>
      </c>
      <c r="E18" s="261"/>
      <c r="F18" s="261" t="s">
        <v>611</v>
      </c>
      <c r="G18" s="261"/>
      <c r="H18" s="261"/>
      <c r="I18" s="261"/>
      <c r="J18" s="261"/>
    </row>
    <row r="19" spans="1:10" ht="17.25" customHeight="1" x14ac:dyDescent="0.2">
      <c r="A19" s="425"/>
      <c r="B19" s="259"/>
      <c r="C19" s="259" t="s">
        <v>75</v>
      </c>
      <c r="D19" s="259"/>
      <c r="E19" s="259"/>
      <c r="F19" s="259"/>
      <c r="G19" s="259"/>
      <c r="H19" s="259"/>
      <c r="I19" s="259"/>
      <c r="J19" s="259"/>
    </row>
    <row r="20" spans="1:10" ht="13.5" customHeight="1" x14ac:dyDescent="0.2">
      <c r="A20" s="426"/>
      <c r="B20" s="260"/>
      <c r="C20" s="260" t="s">
        <v>735</v>
      </c>
      <c r="D20" s="260"/>
      <c r="E20" s="260"/>
      <c r="F20" s="260"/>
      <c r="G20" s="260"/>
      <c r="H20" s="260"/>
      <c r="I20" s="260"/>
      <c r="J20" s="260"/>
    </row>
    <row r="21" spans="1:10" ht="17.25" customHeight="1" thickBot="1" x14ac:dyDescent="0.25">
      <c r="A21" s="427"/>
      <c r="B21" s="261"/>
      <c r="C21" s="261"/>
      <c r="D21" s="261"/>
      <c r="E21" s="261"/>
      <c r="F21" s="261"/>
      <c r="G21" s="261"/>
      <c r="H21" s="261"/>
      <c r="I21" s="261"/>
      <c r="J21" s="261"/>
    </row>
    <row r="22" spans="1:10" ht="17.25" customHeight="1" x14ac:dyDescent="0.2">
      <c r="A22" s="425"/>
      <c r="B22" s="259"/>
      <c r="C22" s="259"/>
      <c r="D22" s="259"/>
      <c r="E22" s="259"/>
      <c r="F22" s="259"/>
      <c r="G22" s="259"/>
      <c r="H22" s="259"/>
      <c r="I22" s="259"/>
      <c r="J22" s="259"/>
    </row>
    <row r="23" spans="1:10" ht="13.5" customHeight="1" x14ac:dyDescent="0.2">
      <c r="A23" s="426"/>
      <c r="B23" s="260"/>
      <c r="C23" s="260"/>
      <c r="D23" s="260"/>
      <c r="E23" s="260"/>
      <c r="F23" s="260"/>
      <c r="G23" s="260"/>
      <c r="H23" s="260"/>
      <c r="I23" s="260"/>
      <c r="J23" s="260"/>
    </row>
    <row r="24" spans="1:10" ht="17.25" customHeight="1" thickBot="1" x14ac:dyDescent="0.25">
      <c r="A24" s="427"/>
      <c r="B24" s="261"/>
      <c r="C24" s="261"/>
      <c r="D24" s="261"/>
      <c r="E24" s="261"/>
      <c r="F24" s="261"/>
      <c r="G24" s="261"/>
      <c r="H24" s="261"/>
      <c r="I24" s="261"/>
      <c r="J24" s="261"/>
    </row>
    <row r="25" spans="1:10" ht="17.25" customHeight="1" x14ac:dyDescent="0.2">
      <c r="A25" s="425"/>
      <c r="B25" s="259"/>
      <c r="C25" s="259"/>
      <c r="D25" s="259"/>
      <c r="E25" s="259"/>
      <c r="F25" s="259"/>
      <c r="G25" s="259"/>
      <c r="H25" s="259"/>
      <c r="I25" s="259"/>
      <c r="J25" s="259"/>
    </row>
    <row r="26" spans="1:10" ht="13.5" customHeight="1" x14ac:dyDescent="0.2">
      <c r="A26" s="426"/>
      <c r="B26" s="260"/>
      <c r="C26" s="260"/>
      <c r="D26" s="260"/>
      <c r="E26" s="260"/>
      <c r="F26" s="260"/>
      <c r="G26" s="260"/>
      <c r="H26" s="260"/>
      <c r="I26" s="260"/>
      <c r="J26" s="260"/>
    </row>
    <row r="27" spans="1:10" ht="17.25" customHeight="1" thickBot="1" x14ac:dyDescent="0.25">
      <c r="A27" s="427"/>
      <c r="B27" s="261"/>
      <c r="C27" s="261"/>
      <c r="D27" s="261"/>
      <c r="E27" s="261"/>
      <c r="F27" s="261"/>
      <c r="G27" s="261"/>
      <c r="H27" s="261"/>
      <c r="I27" s="261"/>
      <c r="J27" s="261"/>
    </row>
    <row r="28" spans="1:10" ht="17.25" customHeight="1" x14ac:dyDescent="0.2">
      <c r="A28" s="431"/>
      <c r="B28" s="266"/>
      <c r="C28" s="266"/>
      <c r="D28" s="266"/>
      <c r="E28" s="266"/>
      <c r="F28" s="266"/>
      <c r="G28" s="266"/>
      <c r="H28" s="266"/>
      <c r="I28" s="266"/>
      <c r="J28" s="266"/>
    </row>
    <row r="29" spans="1:10" ht="13.5" customHeight="1" x14ac:dyDescent="0.2">
      <c r="A29" s="432"/>
      <c r="B29" s="267"/>
      <c r="C29" s="267"/>
      <c r="D29" s="267"/>
      <c r="E29" s="267"/>
      <c r="F29" s="267"/>
      <c r="G29" s="267"/>
      <c r="H29" s="267"/>
      <c r="I29" s="267"/>
      <c r="J29" s="267"/>
    </row>
    <row r="30" spans="1:10" ht="17.25" customHeight="1" thickBot="1" x14ac:dyDescent="0.25">
      <c r="A30" s="433"/>
      <c r="B30" s="268"/>
      <c r="C30" s="268"/>
      <c r="D30" s="268"/>
      <c r="E30" s="268"/>
      <c r="F30" s="268"/>
      <c r="G30" s="268"/>
      <c r="H30" s="268"/>
      <c r="I30" s="268"/>
      <c r="J30" s="268"/>
    </row>
    <row r="31" spans="1:10" ht="17.25" customHeight="1" x14ac:dyDescent="0.2">
      <c r="A31" s="431"/>
      <c r="B31" s="266"/>
      <c r="C31" s="266"/>
      <c r="D31" s="266"/>
      <c r="E31" s="266"/>
      <c r="F31" s="266"/>
      <c r="G31" s="266"/>
      <c r="H31" s="266"/>
      <c r="I31" s="266"/>
      <c r="J31" s="266"/>
    </row>
    <row r="32" spans="1:10" ht="13.5" customHeight="1" x14ac:dyDescent="0.2">
      <c r="A32" s="432"/>
      <c r="B32" s="267"/>
      <c r="C32" s="267"/>
      <c r="D32" s="267"/>
      <c r="E32" s="267"/>
      <c r="F32" s="267"/>
      <c r="G32" s="267"/>
      <c r="H32" s="267"/>
      <c r="I32" s="267"/>
      <c r="J32" s="267"/>
    </row>
    <row r="33" spans="1:10" ht="17.25" customHeight="1" thickBot="1" x14ac:dyDescent="0.25">
      <c r="A33" s="433"/>
      <c r="B33" s="268"/>
      <c r="C33" s="268"/>
      <c r="D33" s="268"/>
      <c r="E33" s="268"/>
      <c r="F33" s="268"/>
      <c r="G33" s="268"/>
      <c r="H33" s="268"/>
      <c r="I33" s="268"/>
      <c r="J33" s="268"/>
    </row>
    <row r="34" spans="1:10" ht="17.25" customHeight="1" x14ac:dyDescent="0.2">
      <c r="A34" s="431"/>
      <c r="B34" s="266"/>
      <c r="C34" s="266"/>
      <c r="D34" s="266"/>
      <c r="E34" s="266"/>
      <c r="F34" s="266"/>
      <c r="G34" s="266"/>
      <c r="H34" s="266"/>
      <c r="I34" s="266"/>
      <c r="J34" s="266"/>
    </row>
    <row r="35" spans="1:10" ht="13.5" customHeight="1" x14ac:dyDescent="0.2">
      <c r="A35" s="432"/>
      <c r="B35" s="267"/>
      <c r="C35" s="267"/>
      <c r="D35" s="267"/>
      <c r="E35" s="267"/>
      <c r="F35" s="267"/>
      <c r="G35" s="267"/>
      <c r="H35" s="267"/>
      <c r="I35" s="267"/>
      <c r="J35" s="267"/>
    </row>
    <row r="36" spans="1:10" ht="17.25" customHeight="1" thickBot="1" x14ac:dyDescent="0.25">
      <c r="A36" s="433"/>
      <c r="B36" s="268"/>
      <c r="C36" s="268"/>
      <c r="D36" s="268"/>
      <c r="E36" s="268"/>
      <c r="F36" s="268"/>
      <c r="G36" s="268"/>
      <c r="H36" s="268"/>
      <c r="I36" s="268"/>
      <c r="J36" s="268"/>
    </row>
    <row r="37" spans="1:10" ht="17.25" customHeight="1" x14ac:dyDescent="0.2">
      <c r="A37" s="431"/>
      <c r="B37" s="266"/>
      <c r="C37" s="266"/>
      <c r="D37" s="266"/>
      <c r="E37" s="266"/>
      <c r="F37" s="266"/>
      <c r="G37" s="266"/>
      <c r="H37" s="266"/>
      <c r="I37" s="266"/>
      <c r="J37" s="266"/>
    </row>
    <row r="38" spans="1:10" ht="13.5" customHeight="1" x14ac:dyDescent="0.2">
      <c r="A38" s="432"/>
      <c r="B38" s="267"/>
      <c r="C38" s="267"/>
      <c r="D38" s="267"/>
      <c r="E38" s="267"/>
      <c r="F38" s="267"/>
      <c r="G38" s="267"/>
      <c r="H38" s="267"/>
      <c r="I38" s="267"/>
      <c r="J38" s="267"/>
    </row>
    <row r="39" spans="1:10" ht="17.25" customHeight="1" thickBot="1" x14ac:dyDescent="0.25">
      <c r="A39" s="433"/>
      <c r="B39" s="268"/>
      <c r="C39" s="268"/>
      <c r="D39" s="268"/>
      <c r="E39" s="268"/>
      <c r="F39" s="268"/>
      <c r="G39" s="268"/>
      <c r="H39" s="268"/>
      <c r="I39" s="268"/>
      <c r="J39" s="268"/>
    </row>
    <row r="40" spans="1:10" ht="17.25" customHeight="1" x14ac:dyDescent="0.2">
      <c r="A40" s="431"/>
      <c r="B40" s="266"/>
      <c r="C40" s="266"/>
      <c r="D40" s="266"/>
      <c r="E40" s="266"/>
      <c r="F40" s="266"/>
      <c r="G40" s="266"/>
      <c r="H40" s="266"/>
      <c r="I40" s="266"/>
      <c r="J40" s="266"/>
    </row>
    <row r="41" spans="1:10" ht="13.5" customHeight="1" x14ac:dyDescent="0.2">
      <c r="A41" s="432"/>
      <c r="B41" s="267"/>
      <c r="C41" s="267"/>
      <c r="D41" s="267"/>
      <c r="E41" s="267"/>
      <c r="F41" s="267"/>
      <c r="G41" s="267"/>
      <c r="H41" s="267"/>
      <c r="I41" s="267"/>
      <c r="J41" s="267"/>
    </row>
    <row r="42" spans="1:10" ht="17.25" customHeight="1" thickBot="1" x14ac:dyDescent="0.25">
      <c r="A42" s="433"/>
      <c r="B42" s="268"/>
      <c r="C42" s="268"/>
      <c r="D42" s="268"/>
      <c r="E42" s="268"/>
      <c r="F42" s="268"/>
      <c r="G42" s="268"/>
      <c r="H42" s="268"/>
      <c r="I42" s="268"/>
      <c r="J42" s="268"/>
    </row>
    <row r="43" spans="1:10" ht="17.25" customHeight="1" x14ac:dyDescent="0.2">
      <c r="A43" s="431"/>
      <c r="B43" s="266"/>
      <c r="C43" s="266"/>
      <c r="D43" s="266"/>
      <c r="E43" s="266"/>
      <c r="F43" s="266"/>
      <c r="G43" s="266"/>
      <c r="H43" s="266"/>
      <c r="I43" s="266"/>
      <c r="J43" s="266"/>
    </row>
    <row r="44" spans="1:10" ht="13.5" customHeight="1" x14ac:dyDescent="0.2">
      <c r="A44" s="432"/>
      <c r="B44" s="267"/>
      <c r="C44" s="267"/>
      <c r="D44" s="267"/>
      <c r="E44" s="267"/>
      <c r="F44" s="267"/>
      <c r="G44" s="267"/>
      <c r="H44" s="267"/>
      <c r="I44" s="267"/>
      <c r="J44" s="267"/>
    </row>
    <row r="45" spans="1:10" ht="17.25" customHeight="1" thickBot="1" x14ac:dyDescent="0.25">
      <c r="A45" s="433"/>
      <c r="B45" s="268"/>
      <c r="C45" s="268"/>
      <c r="D45" s="268"/>
      <c r="E45" s="268"/>
      <c r="F45" s="268"/>
      <c r="G45" s="268"/>
      <c r="H45" s="268"/>
      <c r="I45" s="268"/>
      <c r="J45" s="268"/>
    </row>
    <row r="47" spans="1:10" ht="18" x14ac:dyDescent="0.2">
      <c r="I47" s="264" t="s">
        <v>192</v>
      </c>
      <c r="J47" s="264"/>
    </row>
    <row r="48" spans="1:10" x14ac:dyDescent="0.2">
      <c r="I48" s="265" t="s">
        <v>154</v>
      </c>
      <c r="J48" s="265"/>
    </row>
    <row r="52" spans="11:11" ht="18" x14ac:dyDescent="0.2">
      <c r="K52" s="264"/>
    </row>
    <row r="53" spans="11:11" x14ac:dyDescent="0.2">
      <c r="K53" s="265"/>
    </row>
  </sheetData>
  <mergeCells count="14">
    <mergeCell ref="A43:A45"/>
    <mergeCell ref="A28:A30"/>
    <mergeCell ref="A31:A33"/>
    <mergeCell ref="A34:A36"/>
    <mergeCell ref="A37:A39"/>
    <mergeCell ref="A40:A42"/>
    <mergeCell ref="A16:A18"/>
    <mergeCell ref="A19:A21"/>
    <mergeCell ref="A22:A24"/>
    <mergeCell ref="A25:A27"/>
    <mergeCell ref="A1:J5"/>
    <mergeCell ref="A6:J6"/>
    <mergeCell ref="A10:A12"/>
    <mergeCell ref="A13:A15"/>
  </mergeCells>
  <phoneticPr fontId="0" type="noConversion"/>
  <pageMargins left="0.19685039370078741" right="0.19685039370078741" top="0.39370078740157483" bottom="0.19685039370078741"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0" workbookViewId="0">
      <selection activeCell="O22" sqref="O22"/>
    </sheetView>
  </sheetViews>
  <sheetFormatPr defaultRowHeight="12.75" x14ac:dyDescent="0.2"/>
  <cols>
    <col min="10" max="10" width="2.28515625" customWidth="1"/>
  </cols>
  <sheetData>
    <row r="1" spans="1:10" x14ac:dyDescent="0.2">
      <c r="A1" s="10"/>
      <c r="B1" s="10"/>
      <c r="C1" s="10"/>
      <c r="D1" s="10"/>
      <c r="E1" s="10"/>
      <c r="F1" s="10"/>
      <c r="G1" s="10"/>
      <c r="H1" s="10"/>
      <c r="I1" s="10"/>
      <c r="J1" s="10"/>
    </row>
    <row r="2" spans="1:10" x14ac:dyDescent="0.2">
      <c r="A2" s="10"/>
      <c r="B2" s="10"/>
      <c r="C2" s="10"/>
      <c r="D2" s="10"/>
      <c r="E2" s="10"/>
      <c r="F2" s="10"/>
      <c r="G2" s="10"/>
      <c r="H2" s="10"/>
      <c r="I2" s="10"/>
      <c r="J2" s="10"/>
    </row>
    <row r="3" spans="1:10" x14ac:dyDescent="0.2">
      <c r="A3" s="10"/>
      <c r="B3" s="10"/>
      <c r="C3" s="10"/>
      <c r="D3" s="10"/>
      <c r="E3" s="10"/>
      <c r="F3" s="10"/>
      <c r="G3" s="10"/>
      <c r="H3" s="10"/>
      <c r="I3" s="10"/>
      <c r="J3" s="10"/>
    </row>
    <row r="4" spans="1:10" x14ac:dyDescent="0.2">
      <c r="A4" s="10"/>
      <c r="B4" s="10"/>
      <c r="C4" s="10"/>
      <c r="D4" s="10"/>
      <c r="E4" s="10"/>
      <c r="F4" s="10"/>
      <c r="G4" s="10"/>
      <c r="H4" s="10"/>
      <c r="I4" s="10"/>
      <c r="J4" s="10"/>
    </row>
    <row r="5" spans="1:10" x14ac:dyDescent="0.2">
      <c r="A5" s="10"/>
      <c r="B5" s="10"/>
      <c r="C5" s="10"/>
      <c r="D5" s="10"/>
      <c r="E5" s="10"/>
      <c r="F5" s="10"/>
      <c r="G5" s="10"/>
      <c r="H5" s="10"/>
      <c r="I5" s="10"/>
      <c r="J5" s="10"/>
    </row>
    <row r="6" spans="1:10" x14ac:dyDescent="0.2">
      <c r="A6" s="10"/>
      <c r="B6" s="10"/>
      <c r="C6" s="10"/>
      <c r="D6" s="10"/>
      <c r="E6" s="10"/>
      <c r="F6" s="10"/>
      <c r="G6" s="10"/>
      <c r="H6" s="10"/>
      <c r="I6" s="10"/>
      <c r="J6" s="10"/>
    </row>
    <row r="7" spans="1:10" x14ac:dyDescent="0.2">
      <c r="A7" s="10"/>
      <c r="B7" s="10"/>
      <c r="C7" s="10"/>
      <c r="D7" s="10"/>
      <c r="E7" s="10"/>
      <c r="F7" s="10"/>
      <c r="G7" s="10"/>
      <c r="H7" s="10"/>
      <c r="I7" s="10"/>
      <c r="J7" s="10"/>
    </row>
    <row r="8" spans="1:10" x14ac:dyDescent="0.2">
      <c r="A8" s="10"/>
      <c r="B8" s="10"/>
      <c r="C8" s="10"/>
      <c r="D8" s="10"/>
      <c r="E8" s="10"/>
      <c r="F8" s="10"/>
      <c r="G8" s="10"/>
      <c r="H8" s="10"/>
      <c r="I8" s="10"/>
      <c r="J8" s="10"/>
    </row>
    <row r="9" spans="1:10" x14ac:dyDescent="0.2">
      <c r="A9" s="10"/>
      <c r="B9" s="10"/>
      <c r="C9" s="10"/>
      <c r="D9" s="10"/>
      <c r="E9" s="10"/>
      <c r="F9" s="10"/>
      <c r="G9" s="10"/>
      <c r="H9" s="10"/>
      <c r="I9" s="10"/>
      <c r="J9" s="10"/>
    </row>
    <row r="10" spans="1:10" x14ac:dyDescent="0.2">
      <c r="A10" s="10"/>
      <c r="B10" s="10"/>
      <c r="C10" s="10"/>
      <c r="D10" s="10"/>
      <c r="E10" s="10"/>
      <c r="F10" s="10"/>
      <c r="G10" s="10"/>
      <c r="H10" s="10"/>
      <c r="I10" s="10"/>
      <c r="J10" s="10"/>
    </row>
    <row r="11" spans="1:10" s="269" customFormat="1" ht="47.25" customHeight="1" x14ac:dyDescent="0.35">
      <c r="A11" s="434" t="s">
        <v>198</v>
      </c>
      <c r="B11" s="434"/>
      <c r="C11" s="434"/>
      <c r="D11" s="434"/>
      <c r="E11" s="434"/>
      <c r="F11" s="434"/>
      <c r="G11" s="434"/>
      <c r="H11" s="434"/>
      <c r="I11" s="434"/>
      <c r="J11" s="273"/>
    </row>
    <row r="12" spans="1:10" s="269" customFormat="1" ht="47.25" customHeight="1" x14ac:dyDescent="0.35">
      <c r="A12" s="434"/>
      <c r="B12" s="434"/>
      <c r="C12" s="434"/>
      <c r="D12" s="434"/>
      <c r="E12" s="434"/>
      <c r="F12" s="434"/>
      <c r="G12" s="434"/>
      <c r="H12" s="434"/>
      <c r="I12" s="434"/>
      <c r="J12" s="273"/>
    </row>
    <row r="13" spans="1:10" x14ac:dyDescent="0.2">
      <c r="A13" s="435"/>
      <c r="B13" s="435"/>
      <c r="C13" s="435"/>
      <c r="D13" s="435"/>
      <c r="E13" s="435"/>
      <c r="F13" s="435"/>
      <c r="G13" s="435"/>
      <c r="H13" s="435"/>
      <c r="I13" s="435"/>
      <c r="J13" s="10"/>
    </row>
    <row r="14" spans="1:10" x14ac:dyDescent="0.2">
      <c r="A14" s="435"/>
      <c r="B14" s="435"/>
      <c r="C14" s="435"/>
      <c r="D14" s="435"/>
      <c r="E14" s="435"/>
      <c r="F14" s="435"/>
      <c r="G14" s="435"/>
      <c r="H14" s="435"/>
      <c r="I14" s="435"/>
      <c r="J14" s="10"/>
    </row>
    <row r="15" spans="1:10" x14ac:dyDescent="0.2">
      <c r="A15" s="435"/>
      <c r="B15" s="435"/>
      <c r="C15" s="435"/>
      <c r="D15" s="435"/>
      <c r="E15" s="435"/>
      <c r="F15" s="435"/>
      <c r="G15" s="435"/>
      <c r="H15" s="435"/>
      <c r="I15" s="435"/>
      <c r="J15" s="10"/>
    </row>
    <row r="16" spans="1:10" x14ac:dyDescent="0.2">
      <c r="A16" s="10"/>
      <c r="B16" s="10"/>
      <c r="C16" s="10"/>
      <c r="D16" s="10"/>
      <c r="E16" s="10"/>
      <c r="F16" s="10"/>
      <c r="G16" s="10"/>
      <c r="H16" s="10"/>
      <c r="I16" s="10"/>
      <c r="J16" s="10"/>
    </row>
    <row r="17" spans="1:10" ht="27" customHeight="1" x14ac:dyDescent="0.2">
      <c r="A17" s="437" t="s">
        <v>199</v>
      </c>
      <c r="B17" s="437"/>
      <c r="C17" s="437"/>
      <c r="D17" s="437"/>
      <c r="E17" s="437"/>
      <c r="F17" s="437"/>
      <c r="G17" s="437"/>
      <c r="H17" s="437"/>
      <c r="I17" s="437"/>
      <c r="J17" s="10"/>
    </row>
    <row r="18" spans="1:10" ht="27" customHeight="1" x14ac:dyDescent="0.2">
      <c r="A18" s="437"/>
      <c r="B18" s="437"/>
      <c r="C18" s="437"/>
      <c r="D18" s="437"/>
      <c r="E18" s="437"/>
      <c r="F18" s="437"/>
      <c r="G18" s="437"/>
      <c r="H18" s="437"/>
      <c r="I18" s="437"/>
      <c r="J18" s="10"/>
    </row>
    <row r="19" spans="1:10" x14ac:dyDescent="0.2">
      <c r="A19" s="10"/>
      <c r="B19" s="10"/>
      <c r="C19" s="10"/>
      <c r="D19" s="10"/>
      <c r="E19" s="10"/>
      <c r="F19" s="10"/>
      <c r="G19" s="10"/>
      <c r="H19" s="10"/>
      <c r="I19" s="10"/>
      <c r="J19" s="10"/>
    </row>
    <row r="20" spans="1:10" x14ac:dyDescent="0.2">
      <c r="A20" s="10"/>
      <c r="B20" s="10"/>
      <c r="C20" s="10"/>
      <c r="D20" s="10"/>
      <c r="E20" s="10"/>
      <c r="F20" s="10"/>
      <c r="G20" s="10"/>
      <c r="H20" s="10"/>
      <c r="I20" s="10"/>
      <c r="J20" s="10"/>
    </row>
    <row r="21" spans="1:10" x14ac:dyDescent="0.2">
      <c r="A21" s="10"/>
      <c r="B21" s="10"/>
      <c r="C21" s="10"/>
      <c r="D21" s="10"/>
      <c r="E21" s="10"/>
      <c r="F21" s="10"/>
      <c r="G21" s="10"/>
      <c r="H21" s="10"/>
      <c r="I21" s="10"/>
      <c r="J21" s="10"/>
    </row>
    <row r="22" spans="1:10" ht="18" customHeight="1" x14ac:dyDescent="0.25">
      <c r="A22" s="436" t="s">
        <v>194</v>
      </c>
      <c r="B22" s="436"/>
      <c r="C22" s="10"/>
      <c r="D22" s="10"/>
      <c r="E22" s="10"/>
      <c r="F22" s="10"/>
      <c r="G22" s="10"/>
      <c r="H22" s="10"/>
      <c r="I22" s="10"/>
      <c r="J22" s="10"/>
    </row>
    <row r="23" spans="1:10" x14ac:dyDescent="0.2">
      <c r="A23" s="10"/>
      <c r="B23" s="10"/>
      <c r="C23" s="10"/>
      <c r="D23" s="10"/>
      <c r="E23" s="10"/>
      <c r="F23" s="10"/>
      <c r="G23" s="10"/>
      <c r="H23" s="10"/>
      <c r="I23" s="10"/>
      <c r="J23" s="10"/>
    </row>
    <row r="24" spans="1:10" ht="20.25" customHeight="1" x14ac:dyDescent="0.25">
      <c r="A24" s="271">
        <v>1</v>
      </c>
      <c r="B24" s="272" t="s">
        <v>195</v>
      </c>
      <c r="C24" s="10"/>
      <c r="D24" s="10"/>
      <c r="E24" s="10"/>
      <c r="F24" s="10"/>
      <c r="G24" s="10"/>
      <c r="H24" s="10"/>
      <c r="I24" s="10"/>
      <c r="J24" s="10"/>
    </row>
    <row r="25" spans="1:10" ht="20.25" customHeight="1" x14ac:dyDescent="0.25">
      <c r="A25" s="271">
        <v>2</v>
      </c>
      <c r="B25" s="272" t="s">
        <v>195</v>
      </c>
      <c r="C25" s="10"/>
      <c r="D25" s="10"/>
      <c r="E25" s="10"/>
      <c r="F25" s="10"/>
      <c r="G25" s="10"/>
      <c r="H25" s="10"/>
      <c r="I25" s="10"/>
      <c r="J25" s="10"/>
    </row>
    <row r="26" spans="1:10" ht="20.25" customHeight="1" x14ac:dyDescent="0.25">
      <c r="A26" s="271">
        <v>3</v>
      </c>
      <c r="B26" s="272" t="s">
        <v>195</v>
      </c>
      <c r="C26" s="10"/>
      <c r="D26" s="10"/>
      <c r="E26" s="10"/>
      <c r="F26" s="10"/>
      <c r="G26" s="10"/>
      <c r="H26" s="10"/>
      <c r="I26" s="10"/>
      <c r="J26" s="10"/>
    </row>
    <row r="27" spans="1:10" ht="20.25" customHeight="1" x14ac:dyDescent="0.25">
      <c r="A27" s="271">
        <v>4</v>
      </c>
      <c r="B27" s="272" t="s">
        <v>195</v>
      </c>
      <c r="C27" s="10"/>
      <c r="D27" s="10"/>
      <c r="E27" s="10"/>
      <c r="F27" s="10"/>
      <c r="G27" s="10"/>
      <c r="H27" s="10"/>
      <c r="I27" s="10"/>
      <c r="J27" s="10"/>
    </row>
    <row r="28" spans="1:10" ht="20.25" customHeight="1" x14ac:dyDescent="0.25">
      <c r="A28" s="270"/>
      <c r="B28" s="270"/>
      <c r="C28" s="10"/>
      <c r="D28" s="10"/>
      <c r="E28" s="10"/>
      <c r="F28" s="10"/>
      <c r="G28" s="10"/>
      <c r="H28" s="10"/>
      <c r="I28" s="10"/>
      <c r="J28" s="10"/>
    </row>
    <row r="29" spans="1:10" ht="20.25" customHeight="1" x14ac:dyDescent="0.25">
      <c r="A29" s="436" t="s">
        <v>196</v>
      </c>
      <c r="B29" s="436"/>
      <c r="C29" s="10"/>
      <c r="D29" s="10"/>
      <c r="E29" s="10"/>
      <c r="F29" s="10"/>
      <c r="G29" s="10"/>
      <c r="H29" s="10"/>
      <c r="I29" s="10"/>
      <c r="J29" s="10"/>
    </row>
    <row r="30" spans="1:10" ht="20.25" customHeight="1" x14ac:dyDescent="0.25">
      <c r="A30" s="270"/>
      <c r="B30" s="270"/>
      <c r="C30" s="10"/>
      <c r="D30" s="10"/>
      <c r="E30" s="10"/>
      <c r="F30" s="10"/>
      <c r="G30" s="10"/>
      <c r="H30" s="10"/>
      <c r="I30" s="10"/>
      <c r="J30" s="10"/>
    </row>
    <row r="31" spans="1:10" ht="20.25" customHeight="1" x14ac:dyDescent="0.25">
      <c r="A31" s="271">
        <v>1</v>
      </c>
      <c r="B31" s="272" t="s">
        <v>195</v>
      </c>
      <c r="C31" s="10"/>
      <c r="D31" s="10"/>
      <c r="E31" s="10"/>
      <c r="F31" s="10"/>
      <c r="G31" s="10"/>
      <c r="H31" s="10"/>
      <c r="I31" s="10"/>
      <c r="J31" s="10"/>
    </row>
    <row r="32" spans="1:10" ht="20.25" customHeight="1" x14ac:dyDescent="0.25">
      <c r="A32" s="271">
        <v>2</v>
      </c>
      <c r="B32" s="272" t="s">
        <v>195</v>
      </c>
      <c r="C32" s="10"/>
      <c r="D32" s="10"/>
      <c r="E32" s="10"/>
      <c r="F32" s="10"/>
      <c r="G32" s="10"/>
      <c r="H32" s="10"/>
      <c r="I32" s="10"/>
      <c r="J32" s="10"/>
    </row>
    <row r="33" spans="1:10" x14ac:dyDescent="0.2">
      <c r="A33" s="10"/>
      <c r="B33" s="10"/>
      <c r="C33" s="10"/>
      <c r="D33" s="10"/>
      <c r="E33" s="10"/>
      <c r="F33" s="10"/>
      <c r="G33" s="10"/>
      <c r="H33" s="10"/>
      <c r="I33" s="10"/>
      <c r="J33" s="10"/>
    </row>
    <row r="34" spans="1:10" x14ac:dyDescent="0.2">
      <c r="A34" s="10"/>
      <c r="B34" s="10"/>
      <c r="C34" s="10"/>
      <c r="D34" s="10"/>
      <c r="E34" s="10"/>
      <c r="F34" s="10"/>
      <c r="G34" s="10"/>
      <c r="H34" s="10"/>
      <c r="I34" s="10"/>
      <c r="J34" s="10"/>
    </row>
    <row r="35" spans="1:10" ht="23.25" customHeight="1" x14ac:dyDescent="0.25">
      <c r="A35" s="10"/>
      <c r="B35" s="10"/>
      <c r="C35" s="10"/>
      <c r="D35" s="10"/>
      <c r="E35" s="10"/>
      <c r="F35" s="436" t="s">
        <v>197</v>
      </c>
      <c r="G35" s="436"/>
      <c r="H35" s="436"/>
      <c r="I35" s="10"/>
      <c r="J35" s="10"/>
    </row>
    <row r="36" spans="1:10" x14ac:dyDescent="0.2">
      <c r="A36" s="10"/>
      <c r="B36" s="10"/>
      <c r="C36" s="10"/>
      <c r="D36" s="10"/>
      <c r="E36" s="10"/>
      <c r="F36" s="10"/>
      <c r="G36" s="10"/>
      <c r="H36" s="10"/>
      <c r="I36" s="10"/>
      <c r="J36" s="10"/>
    </row>
    <row r="37" spans="1:10" x14ac:dyDescent="0.2">
      <c r="A37" s="10"/>
      <c r="B37" s="10"/>
      <c r="C37" s="10"/>
      <c r="D37" s="10"/>
      <c r="E37" s="10"/>
      <c r="F37" s="10"/>
      <c r="G37" s="10"/>
      <c r="H37" s="10"/>
      <c r="I37" s="10"/>
      <c r="J37" s="10"/>
    </row>
    <row r="38" spans="1:10" x14ac:dyDescent="0.2">
      <c r="A38" s="10"/>
      <c r="B38" s="10"/>
      <c r="C38" s="10"/>
      <c r="D38" s="10"/>
      <c r="E38" s="10"/>
      <c r="F38" s="10"/>
      <c r="G38" s="10"/>
      <c r="H38" s="10"/>
      <c r="I38" s="10"/>
      <c r="J38" s="10"/>
    </row>
    <row r="39" spans="1:10" x14ac:dyDescent="0.2">
      <c r="A39" s="10"/>
      <c r="B39" s="10"/>
      <c r="C39" s="10"/>
      <c r="D39" s="10"/>
      <c r="E39" s="10"/>
      <c r="F39" s="10"/>
      <c r="G39" s="10"/>
      <c r="H39" s="10"/>
      <c r="I39" s="10"/>
      <c r="J39" s="10"/>
    </row>
    <row r="40" spans="1:10" x14ac:dyDescent="0.2">
      <c r="A40" s="10"/>
      <c r="B40" s="10"/>
      <c r="C40" s="10"/>
      <c r="D40" s="10"/>
      <c r="E40" s="10"/>
      <c r="F40" s="10"/>
      <c r="G40" s="10"/>
      <c r="H40" s="10"/>
      <c r="I40" s="10"/>
      <c r="J40" s="10"/>
    </row>
    <row r="41" spans="1:10" x14ac:dyDescent="0.2">
      <c r="A41" s="10"/>
      <c r="B41" s="10"/>
      <c r="C41" s="10"/>
      <c r="D41" s="10"/>
      <c r="E41" s="10"/>
      <c r="F41" s="10"/>
      <c r="G41" s="10"/>
      <c r="H41" s="10"/>
      <c r="I41" s="10"/>
      <c r="J41" s="10"/>
    </row>
    <row r="42" spans="1:10" x14ac:dyDescent="0.2">
      <c r="A42" s="10"/>
      <c r="B42" s="10"/>
      <c r="C42" s="10"/>
      <c r="D42" s="10"/>
      <c r="E42" s="10"/>
      <c r="F42" s="10"/>
      <c r="G42" s="10"/>
      <c r="H42" s="10"/>
      <c r="I42" s="10"/>
      <c r="J42" s="10"/>
    </row>
  </sheetData>
  <mergeCells count="8">
    <mergeCell ref="A11:I12"/>
    <mergeCell ref="A13:I13"/>
    <mergeCell ref="A14:I14"/>
    <mergeCell ref="F35:H35"/>
    <mergeCell ref="A15:I15"/>
    <mergeCell ref="A17:I18"/>
    <mergeCell ref="A22:B22"/>
    <mergeCell ref="A29:B29"/>
  </mergeCells>
  <phoneticPr fontId="12" type="noConversion"/>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4"/>
  <sheetViews>
    <sheetView topLeftCell="A41" workbookViewId="0">
      <selection activeCell="G77" sqref="G77"/>
    </sheetView>
  </sheetViews>
  <sheetFormatPr defaultRowHeight="12.75" x14ac:dyDescent="0.2"/>
  <cols>
    <col min="1" max="1" width="5.85546875" bestFit="1" customWidth="1"/>
    <col min="2" max="2" width="27.140625" customWidth="1"/>
    <col min="3" max="3" width="4.28515625" bestFit="1" customWidth="1"/>
    <col min="4" max="4" width="7.5703125" bestFit="1" customWidth="1"/>
    <col min="5" max="5" width="9.28515625" customWidth="1"/>
    <col min="6" max="6" width="5.85546875" bestFit="1" customWidth="1"/>
    <col min="7" max="7" width="27.140625" customWidth="1"/>
    <col min="8" max="8" width="4.28515625" bestFit="1" customWidth="1"/>
    <col min="9" max="9" width="7.5703125" bestFit="1" customWidth="1"/>
    <col min="10" max="10" width="3.140625" customWidth="1"/>
    <col min="12" max="12" width="6.28515625" style="262" customWidth="1"/>
    <col min="13" max="13" width="24" style="262" bestFit="1" customWidth="1"/>
    <col min="14" max="14" width="5.7109375" style="262" customWidth="1"/>
    <col min="15" max="15" width="10" style="262" customWidth="1"/>
    <col min="17" max="17" width="6.28515625" customWidth="1"/>
    <col min="18" max="18" width="24" customWidth="1"/>
    <col min="19" max="19" width="5.7109375" customWidth="1"/>
    <col min="20" max="20" width="10" customWidth="1"/>
  </cols>
  <sheetData>
    <row r="1" spans="1:20" s="274" customFormat="1" ht="57.75" customHeight="1" x14ac:dyDescent="0.25">
      <c r="A1" s="446" t="s">
        <v>200</v>
      </c>
      <c r="B1" s="446"/>
      <c r="C1" s="446"/>
      <c r="D1" s="446"/>
      <c r="E1" s="446"/>
      <c r="F1" s="446"/>
      <c r="G1" s="446"/>
      <c r="H1" s="446"/>
      <c r="I1" s="446"/>
    </row>
    <row r="2" spans="1:20" s="274" customFormat="1" ht="15.75" customHeight="1" thickBot="1" x14ac:dyDescent="0.3">
      <c r="L2" s="275"/>
      <c r="M2" s="275"/>
      <c r="N2" s="275"/>
      <c r="O2" s="275"/>
      <c r="P2" s="275"/>
      <c r="Q2" s="275"/>
      <c r="R2" s="275"/>
      <c r="S2" s="275"/>
      <c r="T2" s="275"/>
    </row>
    <row r="3" spans="1:20" s="274" customFormat="1" ht="13.5" customHeight="1" x14ac:dyDescent="0.25">
      <c r="A3" s="438">
        <v>1</v>
      </c>
      <c r="B3" s="440" t="s">
        <v>201</v>
      </c>
      <c r="C3" s="441"/>
      <c r="D3" s="442"/>
      <c r="F3" s="438">
        <v>2</v>
      </c>
      <c r="G3" s="440" t="s">
        <v>202</v>
      </c>
      <c r="H3" s="441"/>
      <c r="I3" s="442"/>
    </row>
    <row r="4" spans="1:20" s="274" customFormat="1" ht="13.5" customHeight="1" thickBot="1" x14ac:dyDescent="0.3">
      <c r="A4" s="439"/>
      <c r="B4" s="443"/>
      <c r="C4" s="444"/>
      <c r="D4" s="445"/>
      <c r="F4" s="439"/>
      <c r="G4" s="443"/>
      <c r="H4" s="444"/>
      <c r="I4" s="445"/>
    </row>
    <row r="5" spans="1:20" s="278" customFormat="1" ht="13.5" customHeight="1" thickBot="1" x14ac:dyDescent="0.25">
      <c r="A5" s="259" t="s">
        <v>203</v>
      </c>
      <c r="B5" s="276" t="s">
        <v>204</v>
      </c>
      <c r="C5" s="277" t="s">
        <v>205</v>
      </c>
      <c r="D5" s="259" t="s">
        <v>206</v>
      </c>
      <c r="F5" s="259" t="s">
        <v>203</v>
      </c>
      <c r="G5" s="276" t="s">
        <v>204</v>
      </c>
      <c r="H5" s="277" t="s">
        <v>205</v>
      </c>
      <c r="I5" s="259" t="s">
        <v>206</v>
      </c>
    </row>
    <row r="6" spans="1:20" s="278" customFormat="1" ht="13.5" customHeight="1" x14ac:dyDescent="0.2">
      <c r="A6" s="279">
        <v>1</v>
      </c>
      <c r="B6" s="280" t="s">
        <v>207</v>
      </c>
      <c r="C6" s="280">
        <v>19</v>
      </c>
      <c r="D6" s="281" t="s">
        <v>208</v>
      </c>
      <c r="F6" s="279">
        <v>1</v>
      </c>
      <c r="G6" s="280" t="s">
        <v>209</v>
      </c>
      <c r="H6" s="280">
        <v>16</v>
      </c>
      <c r="I6" s="281" t="s">
        <v>210</v>
      </c>
    </row>
    <row r="7" spans="1:20" s="278" customFormat="1" ht="13.5" customHeight="1" x14ac:dyDescent="0.2">
      <c r="A7" s="282">
        <v>2</v>
      </c>
      <c r="B7" s="283" t="s">
        <v>599</v>
      </c>
      <c r="C7" s="283">
        <v>16</v>
      </c>
      <c r="D7" s="284" t="s">
        <v>211</v>
      </c>
      <c r="F7" s="282">
        <v>2</v>
      </c>
      <c r="G7" s="283" t="s">
        <v>600</v>
      </c>
      <c r="H7" s="283">
        <v>13</v>
      </c>
      <c r="I7" s="284" t="s">
        <v>212</v>
      </c>
    </row>
    <row r="8" spans="1:20" s="278" customFormat="1" ht="13.5" customHeight="1" x14ac:dyDescent="0.2">
      <c r="A8" s="282">
        <v>3</v>
      </c>
      <c r="B8" s="283" t="s">
        <v>213</v>
      </c>
      <c r="C8" s="283">
        <v>26</v>
      </c>
      <c r="D8" s="284" t="s">
        <v>214</v>
      </c>
      <c r="F8" s="282">
        <v>3</v>
      </c>
      <c r="G8" s="283" t="s">
        <v>215</v>
      </c>
      <c r="H8" s="283">
        <v>15</v>
      </c>
      <c r="I8" s="284" t="s">
        <v>216</v>
      </c>
    </row>
    <row r="9" spans="1:20" s="278" customFormat="1" ht="13.5" customHeight="1" x14ac:dyDescent="0.2">
      <c r="A9" s="282">
        <v>4</v>
      </c>
      <c r="B9" s="283" t="s">
        <v>217</v>
      </c>
      <c r="C9" s="283">
        <v>25</v>
      </c>
      <c r="D9" s="284" t="s">
        <v>218</v>
      </c>
      <c r="F9" s="282">
        <v>4</v>
      </c>
      <c r="G9" s="283" t="s">
        <v>219</v>
      </c>
      <c r="H9" s="283">
        <v>18</v>
      </c>
      <c r="I9" s="284"/>
    </row>
    <row r="10" spans="1:20" s="278" customFormat="1" ht="13.5" customHeight="1" x14ac:dyDescent="0.2">
      <c r="A10" s="282">
        <v>5</v>
      </c>
      <c r="B10" s="283" t="s">
        <v>220</v>
      </c>
      <c r="C10" s="283">
        <v>19</v>
      </c>
      <c r="D10" s="284" t="s">
        <v>221</v>
      </c>
      <c r="F10" s="282">
        <v>5</v>
      </c>
      <c r="G10" s="283" t="s">
        <v>222</v>
      </c>
      <c r="H10" s="283">
        <v>25</v>
      </c>
      <c r="I10" s="284"/>
    </row>
    <row r="11" spans="1:20" s="285" customFormat="1" ht="13.5" customHeight="1" x14ac:dyDescent="0.2">
      <c r="A11" s="282">
        <v>6</v>
      </c>
      <c r="B11" s="283" t="s">
        <v>223</v>
      </c>
      <c r="C11" s="283">
        <v>14</v>
      </c>
      <c r="D11" s="284" t="s">
        <v>224</v>
      </c>
      <c r="F11" s="282">
        <v>6</v>
      </c>
      <c r="G11" s="283" t="s">
        <v>225</v>
      </c>
      <c r="H11" s="283">
        <v>33</v>
      </c>
      <c r="I11" s="284"/>
    </row>
    <row r="12" spans="1:20" s="278" customFormat="1" ht="13.5" customHeight="1" x14ac:dyDescent="0.2">
      <c r="A12" s="282">
        <v>7</v>
      </c>
      <c r="B12" s="283" t="s">
        <v>226</v>
      </c>
      <c r="C12" s="283">
        <v>13</v>
      </c>
      <c r="D12" s="286" t="s">
        <v>227</v>
      </c>
      <c r="F12" s="282">
        <v>7</v>
      </c>
      <c r="G12" s="283" t="s">
        <v>228</v>
      </c>
      <c r="H12" s="283">
        <v>37</v>
      </c>
      <c r="I12" s="284"/>
    </row>
    <row r="13" spans="1:20" s="278" customFormat="1" ht="13.5" customHeight="1" x14ac:dyDescent="0.2">
      <c r="A13" s="282">
        <v>8</v>
      </c>
      <c r="B13" s="283" t="s">
        <v>229</v>
      </c>
      <c r="C13" s="283">
        <v>15</v>
      </c>
      <c r="D13" s="284"/>
      <c r="F13" s="282">
        <v>8</v>
      </c>
      <c r="G13" s="283" t="s">
        <v>230</v>
      </c>
      <c r="H13" s="283">
        <v>44</v>
      </c>
      <c r="I13" s="284"/>
    </row>
    <row r="14" spans="1:20" s="278" customFormat="1" ht="13.5" customHeight="1" x14ac:dyDescent="0.2">
      <c r="A14" s="282">
        <v>9</v>
      </c>
      <c r="B14" s="283" t="s">
        <v>231</v>
      </c>
      <c r="C14" s="283">
        <v>17</v>
      </c>
      <c r="D14" s="284"/>
      <c r="F14" s="282">
        <v>9</v>
      </c>
      <c r="G14" s="283"/>
      <c r="H14" s="283"/>
      <c r="I14" s="284"/>
    </row>
    <row r="15" spans="1:20" s="278" customFormat="1" ht="13.5" customHeight="1" thickBot="1" x14ac:dyDescent="0.25">
      <c r="A15" s="287">
        <v>10</v>
      </c>
      <c r="B15" s="288" t="s">
        <v>232</v>
      </c>
      <c r="C15" s="288">
        <v>18</v>
      </c>
      <c r="D15" s="289"/>
      <c r="F15" s="287">
        <v>10</v>
      </c>
      <c r="G15" s="288"/>
      <c r="H15" s="288"/>
      <c r="I15" s="289"/>
    </row>
    <row r="16" spans="1:20" ht="13.5" customHeight="1" thickBot="1" x14ac:dyDescent="0.25">
      <c r="Q16" s="262"/>
      <c r="R16" s="262"/>
      <c r="S16" s="262"/>
      <c r="T16" s="262"/>
    </row>
    <row r="17" spans="1:20" s="274" customFormat="1" ht="13.5" customHeight="1" x14ac:dyDescent="0.25">
      <c r="A17" s="438">
        <v>3</v>
      </c>
      <c r="B17" s="440" t="s">
        <v>233</v>
      </c>
      <c r="C17" s="441"/>
      <c r="D17" s="442"/>
      <c r="F17" s="438">
        <v>4</v>
      </c>
      <c r="G17" s="440" t="s">
        <v>234</v>
      </c>
      <c r="H17" s="441"/>
      <c r="I17" s="442"/>
    </row>
    <row r="18" spans="1:20" s="274" customFormat="1" ht="13.5" customHeight="1" thickBot="1" x14ac:dyDescent="0.3">
      <c r="A18" s="439"/>
      <c r="B18" s="443"/>
      <c r="C18" s="444"/>
      <c r="D18" s="445"/>
      <c r="F18" s="439"/>
      <c r="G18" s="443"/>
      <c r="H18" s="444"/>
      <c r="I18" s="445"/>
    </row>
    <row r="19" spans="1:20" s="278" customFormat="1" ht="13.5" customHeight="1" thickBot="1" x14ac:dyDescent="0.25">
      <c r="A19" s="259" t="s">
        <v>203</v>
      </c>
      <c r="B19" s="276" t="s">
        <v>204</v>
      </c>
      <c r="C19" s="277" t="s">
        <v>205</v>
      </c>
      <c r="D19" s="259" t="s">
        <v>206</v>
      </c>
      <c r="F19" s="259" t="s">
        <v>203</v>
      </c>
      <c r="G19" s="276" t="s">
        <v>204</v>
      </c>
      <c r="H19" s="277" t="s">
        <v>205</v>
      </c>
      <c r="I19" s="259" t="s">
        <v>206</v>
      </c>
    </row>
    <row r="20" spans="1:20" s="278" customFormat="1" ht="13.5" customHeight="1" x14ac:dyDescent="0.2">
      <c r="A20" s="279">
        <v>1</v>
      </c>
      <c r="B20" s="280" t="s">
        <v>235</v>
      </c>
      <c r="C20" s="280">
        <v>18</v>
      </c>
      <c r="D20" s="281" t="s">
        <v>236</v>
      </c>
      <c r="F20" s="279">
        <v>1</v>
      </c>
      <c r="G20" s="280" t="s">
        <v>237</v>
      </c>
      <c r="H20" s="280">
        <v>19</v>
      </c>
      <c r="I20" s="281" t="s">
        <v>238</v>
      </c>
    </row>
    <row r="21" spans="1:20" s="278" customFormat="1" ht="13.5" customHeight="1" x14ac:dyDescent="0.2">
      <c r="A21" s="282">
        <v>2</v>
      </c>
      <c r="B21" s="283" t="s">
        <v>605</v>
      </c>
      <c r="C21" s="283">
        <v>17</v>
      </c>
      <c r="D21" s="284" t="s">
        <v>239</v>
      </c>
      <c r="F21" s="282">
        <v>2</v>
      </c>
      <c r="G21" s="283" t="s">
        <v>240</v>
      </c>
      <c r="H21" s="283">
        <v>14</v>
      </c>
      <c r="I21" s="284" t="s">
        <v>241</v>
      </c>
    </row>
    <row r="22" spans="1:20" s="278" customFormat="1" ht="13.5" customHeight="1" x14ac:dyDescent="0.2">
      <c r="A22" s="282">
        <v>3</v>
      </c>
      <c r="B22" s="283" t="s">
        <v>242</v>
      </c>
      <c r="C22" s="283">
        <v>15</v>
      </c>
      <c r="D22" s="284" t="s">
        <v>243</v>
      </c>
      <c r="F22" s="282">
        <v>3</v>
      </c>
      <c r="G22" s="283" t="s">
        <v>244</v>
      </c>
      <c r="H22" s="283">
        <v>13</v>
      </c>
      <c r="I22" s="284" t="s">
        <v>245</v>
      </c>
    </row>
    <row r="23" spans="1:20" s="278" customFormat="1" ht="13.5" customHeight="1" x14ac:dyDescent="0.2">
      <c r="A23" s="282">
        <v>4</v>
      </c>
      <c r="B23" s="283" t="s">
        <v>246</v>
      </c>
      <c r="C23" s="283">
        <v>15</v>
      </c>
      <c r="D23" s="284"/>
      <c r="F23" s="282">
        <v>4</v>
      </c>
      <c r="G23" s="283" t="s">
        <v>247</v>
      </c>
      <c r="H23" s="283">
        <v>13</v>
      </c>
      <c r="I23" s="284" t="s">
        <v>248</v>
      </c>
    </row>
    <row r="24" spans="1:20" s="278" customFormat="1" ht="13.5" customHeight="1" x14ac:dyDescent="0.2">
      <c r="A24" s="282">
        <v>5</v>
      </c>
      <c r="B24" s="283" t="s">
        <v>249</v>
      </c>
      <c r="C24" s="283">
        <v>18</v>
      </c>
      <c r="D24" s="284"/>
      <c r="F24" s="282">
        <v>5</v>
      </c>
      <c r="G24" s="283" t="s">
        <v>250</v>
      </c>
      <c r="H24" s="283">
        <v>13</v>
      </c>
      <c r="I24" s="284" t="s">
        <v>251</v>
      </c>
    </row>
    <row r="25" spans="1:20" s="285" customFormat="1" ht="13.5" customHeight="1" x14ac:dyDescent="0.2">
      <c r="A25" s="282">
        <v>6</v>
      </c>
      <c r="B25" s="283" t="s">
        <v>252</v>
      </c>
      <c r="C25" s="283">
        <v>19</v>
      </c>
      <c r="D25" s="284"/>
      <c r="F25" s="282">
        <v>6</v>
      </c>
      <c r="G25" s="283" t="s">
        <v>253</v>
      </c>
      <c r="H25" s="283">
        <v>15</v>
      </c>
      <c r="I25" s="284"/>
    </row>
    <row r="26" spans="1:20" s="278" customFormat="1" ht="13.5" customHeight="1" x14ac:dyDescent="0.2">
      <c r="A26" s="282">
        <v>7</v>
      </c>
      <c r="B26" s="283" t="s">
        <v>254</v>
      </c>
      <c r="C26" s="283">
        <v>21</v>
      </c>
      <c r="D26" s="284"/>
      <c r="F26" s="282">
        <v>7</v>
      </c>
      <c r="G26" s="283" t="s">
        <v>255</v>
      </c>
      <c r="H26" s="283">
        <v>19</v>
      </c>
      <c r="I26" s="284"/>
    </row>
    <row r="27" spans="1:20" s="278" customFormat="1" ht="13.5" customHeight="1" x14ac:dyDescent="0.2">
      <c r="A27" s="282">
        <v>8</v>
      </c>
      <c r="B27" s="283" t="s">
        <v>256</v>
      </c>
      <c r="C27" s="283">
        <v>23</v>
      </c>
      <c r="D27" s="284"/>
      <c r="F27" s="282">
        <v>8</v>
      </c>
      <c r="G27" s="283"/>
      <c r="H27" s="283"/>
      <c r="I27" s="284"/>
    </row>
    <row r="28" spans="1:20" s="278" customFormat="1" ht="13.5" customHeight="1" x14ac:dyDescent="0.2">
      <c r="A28" s="282">
        <v>9</v>
      </c>
      <c r="B28" s="283" t="s">
        <v>257</v>
      </c>
      <c r="C28" s="283">
        <v>30</v>
      </c>
      <c r="D28" s="284"/>
      <c r="F28" s="282">
        <v>9</v>
      </c>
      <c r="G28" s="283"/>
      <c r="H28" s="283"/>
      <c r="I28" s="284"/>
    </row>
    <row r="29" spans="1:20" s="278" customFormat="1" ht="13.5" customHeight="1" thickBot="1" x14ac:dyDescent="0.25">
      <c r="A29" s="287">
        <v>10</v>
      </c>
      <c r="B29" s="288" t="s">
        <v>258</v>
      </c>
      <c r="C29" s="288">
        <v>31</v>
      </c>
      <c r="D29" s="289"/>
      <c r="F29" s="287">
        <v>10</v>
      </c>
      <c r="G29" s="288"/>
      <c r="H29" s="288"/>
      <c r="I29" s="289"/>
    </row>
    <row r="30" spans="1:20" ht="13.5" customHeight="1" thickBot="1" x14ac:dyDescent="0.25">
      <c r="Q30" s="262"/>
      <c r="R30" s="262"/>
      <c r="S30" s="262"/>
      <c r="T30" s="262"/>
    </row>
    <row r="31" spans="1:20" s="274" customFormat="1" ht="13.5" customHeight="1" x14ac:dyDescent="0.25">
      <c r="A31" s="438">
        <v>5</v>
      </c>
      <c r="B31" s="440" t="s">
        <v>259</v>
      </c>
      <c r="C31" s="441"/>
      <c r="D31" s="442"/>
      <c r="F31" s="438">
        <v>6</v>
      </c>
      <c r="G31" s="440" t="s">
        <v>260</v>
      </c>
      <c r="H31" s="441"/>
      <c r="I31" s="442"/>
    </row>
    <row r="32" spans="1:20" s="274" customFormat="1" ht="13.5" customHeight="1" thickBot="1" x14ac:dyDescent="0.3">
      <c r="A32" s="439"/>
      <c r="B32" s="443"/>
      <c r="C32" s="444"/>
      <c r="D32" s="445"/>
      <c r="F32" s="439"/>
      <c r="G32" s="443"/>
      <c r="H32" s="444"/>
      <c r="I32" s="445"/>
    </row>
    <row r="33" spans="1:9" s="278" customFormat="1" ht="13.5" customHeight="1" thickBot="1" x14ac:dyDescent="0.25">
      <c r="A33" s="259" t="s">
        <v>203</v>
      </c>
      <c r="B33" s="277" t="s">
        <v>204</v>
      </c>
      <c r="C33" s="277" t="s">
        <v>205</v>
      </c>
      <c r="D33" s="259" t="s">
        <v>206</v>
      </c>
      <c r="F33" s="259" t="s">
        <v>203</v>
      </c>
      <c r="G33" s="276" t="s">
        <v>204</v>
      </c>
      <c r="H33" s="277" t="s">
        <v>205</v>
      </c>
      <c r="I33" s="259" t="s">
        <v>206</v>
      </c>
    </row>
    <row r="34" spans="1:9" s="278" customFormat="1" ht="13.5" customHeight="1" x14ac:dyDescent="0.2">
      <c r="A34" s="290">
        <v>1</v>
      </c>
      <c r="B34" s="291" t="s">
        <v>598</v>
      </c>
      <c r="C34" s="292">
        <v>17</v>
      </c>
      <c r="D34" s="281" t="s">
        <v>261</v>
      </c>
      <c r="F34" s="279">
        <v>1</v>
      </c>
      <c r="G34" s="280" t="s">
        <v>602</v>
      </c>
      <c r="H34" s="280">
        <v>14</v>
      </c>
      <c r="I34" s="281" t="s">
        <v>262</v>
      </c>
    </row>
    <row r="35" spans="1:9" s="278" customFormat="1" ht="13.5" customHeight="1" x14ac:dyDescent="0.2">
      <c r="A35" s="293">
        <v>2</v>
      </c>
      <c r="B35" s="294" t="s">
        <v>263</v>
      </c>
      <c r="C35" s="295">
        <v>23</v>
      </c>
      <c r="D35" s="284">
        <v>320</v>
      </c>
      <c r="F35" s="282">
        <v>2</v>
      </c>
      <c r="G35" s="283" t="s">
        <v>264</v>
      </c>
      <c r="H35" s="283">
        <v>16</v>
      </c>
      <c r="I35" s="284" t="s">
        <v>265</v>
      </c>
    </row>
    <row r="36" spans="1:9" s="278" customFormat="1" ht="13.5" customHeight="1" x14ac:dyDescent="0.2">
      <c r="A36" s="293">
        <v>3</v>
      </c>
      <c r="B36" s="294" t="s">
        <v>266</v>
      </c>
      <c r="C36" s="295">
        <v>16</v>
      </c>
      <c r="D36" s="284"/>
      <c r="F36" s="282">
        <v>3</v>
      </c>
      <c r="G36" s="283" t="s">
        <v>267</v>
      </c>
      <c r="H36" s="283">
        <v>19</v>
      </c>
      <c r="I36" s="284"/>
    </row>
    <row r="37" spans="1:9" s="278" customFormat="1" ht="13.5" customHeight="1" x14ac:dyDescent="0.2">
      <c r="A37" s="293">
        <v>4</v>
      </c>
      <c r="B37" s="294" t="s">
        <v>268</v>
      </c>
      <c r="C37" s="295">
        <v>17</v>
      </c>
      <c r="D37" s="284"/>
      <c r="F37" s="282">
        <v>4</v>
      </c>
      <c r="G37" s="283" t="s">
        <v>269</v>
      </c>
      <c r="H37" s="283">
        <v>24</v>
      </c>
      <c r="I37" s="284"/>
    </row>
    <row r="38" spans="1:9" s="278" customFormat="1" ht="13.5" customHeight="1" x14ac:dyDescent="0.2">
      <c r="A38" s="293">
        <v>5</v>
      </c>
      <c r="B38" s="294" t="s">
        <v>270</v>
      </c>
      <c r="C38" s="295">
        <v>17</v>
      </c>
      <c r="D38" s="284"/>
      <c r="F38" s="282">
        <v>5</v>
      </c>
      <c r="G38" s="283" t="s">
        <v>271</v>
      </c>
      <c r="H38" s="283">
        <v>26</v>
      </c>
      <c r="I38" s="284"/>
    </row>
    <row r="39" spans="1:9" s="285" customFormat="1" ht="13.5" customHeight="1" x14ac:dyDescent="0.2">
      <c r="A39" s="293">
        <v>6</v>
      </c>
      <c r="B39" s="294" t="s">
        <v>272</v>
      </c>
      <c r="C39" s="295">
        <v>18</v>
      </c>
      <c r="D39" s="284"/>
      <c r="F39" s="282">
        <v>6</v>
      </c>
      <c r="G39" s="283" t="s">
        <v>273</v>
      </c>
      <c r="H39" s="283">
        <v>33</v>
      </c>
      <c r="I39" s="284"/>
    </row>
    <row r="40" spans="1:9" s="278" customFormat="1" ht="13.5" customHeight="1" x14ac:dyDescent="0.2">
      <c r="A40" s="293">
        <v>7</v>
      </c>
      <c r="B40" s="294" t="s">
        <v>274</v>
      </c>
      <c r="C40" s="295">
        <v>20</v>
      </c>
      <c r="D40" s="284"/>
      <c r="F40" s="282">
        <v>7</v>
      </c>
      <c r="G40" s="283" t="s">
        <v>275</v>
      </c>
      <c r="H40" s="283">
        <v>25</v>
      </c>
      <c r="I40" s="284"/>
    </row>
    <row r="41" spans="1:9" s="278" customFormat="1" ht="13.5" customHeight="1" x14ac:dyDescent="0.2">
      <c r="A41" s="293">
        <v>8</v>
      </c>
      <c r="B41" s="294" t="s">
        <v>276</v>
      </c>
      <c r="C41" s="295">
        <v>21</v>
      </c>
      <c r="D41" s="284"/>
      <c r="F41" s="282">
        <v>8</v>
      </c>
      <c r="G41" s="283" t="s">
        <v>277</v>
      </c>
      <c r="H41" s="283">
        <v>29</v>
      </c>
      <c r="I41" s="284"/>
    </row>
    <row r="42" spans="1:9" s="278" customFormat="1" ht="13.5" customHeight="1" x14ac:dyDescent="0.2">
      <c r="A42" s="293">
        <v>9</v>
      </c>
      <c r="B42" s="294" t="s">
        <v>278</v>
      </c>
      <c r="C42" s="295">
        <v>22</v>
      </c>
      <c r="D42" s="284"/>
      <c r="F42" s="282">
        <v>9</v>
      </c>
      <c r="G42" s="283" t="s">
        <v>279</v>
      </c>
      <c r="H42" s="283">
        <v>34</v>
      </c>
      <c r="I42" s="284"/>
    </row>
    <row r="43" spans="1:9" s="278" customFormat="1" ht="13.5" customHeight="1" thickBot="1" x14ac:dyDescent="0.25">
      <c r="A43" s="296">
        <v>10</v>
      </c>
      <c r="B43" s="297"/>
      <c r="C43" s="298"/>
      <c r="D43" s="289"/>
      <c r="F43" s="287">
        <v>10</v>
      </c>
      <c r="G43" s="288" t="s">
        <v>280</v>
      </c>
      <c r="H43" s="288">
        <v>42</v>
      </c>
      <c r="I43" s="289"/>
    </row>
    <row r="44" spans="1:9" ht="13.5" customHeight="1" thickBot="1" x14ac:dyDescent="0.25"/>
    <row r="45" spans="1:9" s="278" customFormat="1" ht="13.5" customHeight="1" x14ac:dyDescent="0.2">
      <c r="A45" s="438">
        <v>7</v>
      </c>
      <c r="B45" s="440" t="s">
        <v>281</v>
      </c>
      <c r="C45" s="441"/>
      <c r="D45" s="442"/>
      <c r="F45" s="438">
        <v>8</v>
      </c>
      <c r="G45" s="440" t="s">
        <v>282</v>
      </c>
      <c r="H45" s="441"/>
      <c r="I45" s="442"/>
    </row>
    <row r="46" spans="1:9" s="278" customFormat="1" ht="13.5" customHeight="1" thickBot="1" x14ac:dyDescent="0.25">
      <c r="A46" s="439"/>
      <c r="B46" s="443"/>
      <c r="C46" s="444"/>
      <c r="D46" s="445"/>
      <c r="F46" s="439"/>
      <c r="G46" s="443"/>
      <c r="H46" s="444"/>
      <c r="I46" s="445"/>
    </row>
    <row r="47" spans="1:9" s="278" customFormat="1" ht="13.5" customHeight="1" thickBot="1" x14ac:dyDescent="0.25">
      <c r="A47" s="259" t="s">
        <v>203</v>
      </c>
      <c r="B47" s="276" t="s">
        <v>204</v>
      </c>
      <c r="C47" s="277" t="s">
        <v>205</v>
      </c>
      <c r="D47" s="259" t="s">
        <v>206</v>
      </c>
      <c r="F47" s="259" t="s">
        <v>203</v>
      </c>
      <c r="G47" s="276" t="s">
        <v>204</v>
      </c>
      <c r="H47" s="277" t="s">
        <v>205</v>
      </c>
      <c r="I47" s="259" t="s">
        <v>206</v>
      </c>
    </row>
    <row r="48" spans="1:9" s="278" customFormat="1" ht="13.5" customHeight="1" x14ac:dyDescent="0.2">
      <c r="A48" s="279">
        <v>1</v>
      </c>
      <c r="B48" s="280" t="s">
        <v>597</v>
      </c>
      <c r="C48" s="280">
        <v>16</v>
      </c>
      <c r="D48" s="281" t="s">
        <v>283</v>
      </c>
      <c r="F48" s="279">
        <v>1</v>
      </c>
      <c r="G48" s="280" t="s">
        <v>601</v>
      </c>
      <c r="H48" s="280">
        <v>16</v>
      </c>
      <c r="I48" s="281" t="s">
        <v>284</v>
      </c>
    </row>
    <row r="49" spans="1:20" s="278" customFormat="1" ht="13.5" customHeight="1" x14ac:dyDescent="0.2">
      <c r="A49" s="282">
        <v>2</v>
      </c>
      <c r="B49" s="283" t="s">
        <v>285</v>
      </c>
      <c r="C49" s="283">
        <v>14</v>
      </c>
      <c r="D49" s="284"/>
      <c r="F49" s="282">
        <v>2</v>
      </c>
      <c r="G49" s="283" t="s">
        <v>286</v>
      </c>
      <c r="H49" s="283">
        <v>15</v>
      </c>
      <c r="I49" s="284"/>
    </row>
    <row r="50" spans="1:20" s="278" customFormat="1" ht="13.5" customHeight="1" x14ac:dyDescent="0.2">
      <c r="A50" s="282">
        <v>3</v>
      </c>
      <c r="B50" s="283" t="s">
        <v>287</v>
      </c>
      <c r="C50" s="283">
        <v>20</v>
      </c>
      <c r="D50" s="284"/>
      <c r="F50" s="282">
        <v>3</v>
      </c>
      <c r="G50" s="283" t="s">
        <v>288</v>
      </c>
      <c r="H50" s="283">
        <v>22</v>
      </c>
      <c r="I50" s="284"/>
    </row>
    <row r="51" spans="1:20" s="285" customFormat="1" ht="13.5" customHeight="1" x14ac:dyDescent="0.2">
      <c r="A51" s="282">
        <v>4</v>
      </c>
      <c r="B51" s="283" t="s">
        <v>289</v>
      </c>
      <c r="C51" s="283">
        <v>22</v>
      </c>
      <c r="D51" s="284"/>
      <c r="F51" s="282">
        <v>4</v>
      </c>
      <c r="G51" s="283" t="s">
        <v>290</v>
      </c>
      <c r="H51" s="283">
        <v>26</v>
      </c>
      <c r="I51" s="284"/>
    </row>
    <row r="52" spans="1:20" s="278" customFormat="1" ht="13.5" customHeight="1" x14ac:dyDescent="0.2">
      <c r="A52" s="282">
        <v>5</v>
      </c>
      <c r="B52" s="283" t="s">
        <v>291</v>
      </c>
      <c r="C52" s="283">
        <v>24</v>
      </c>
      <c r="D52" s="284"/>
      <c r="F52" s="282">
        <v>5</v>
      </c>
      <c r="G52" s="283" t="s">
        <v>292</v>
      </c>
      <c r="H52" s="283">
        <v>31</v>
      </c>
      <c r="I52" s="284"/>
    </row>
    <row r="53" spans="1:20" s="278" customFormat="1" ht="13.5" customHeight="1" x14ac:dyDescent="0.2">
      <c r="A53" s="282">
        <v>6</v>
      </c>
      <c r="B53" s="283" t="s">
        <v>293</v>
      </c>
      <c r="C53" s="283">
        <v>24</v>
      </c>
      <c r="D53" s="284"/>
      <c r="F53" s="282">
        <v>6</v>
      </c>
      <c r="G53" s="283"/>
      <c r="H53" s="283"/>
      <c r="I53" s="284"/>
    </row>
    <row r="54" spans="1:20" s="278" customFormat="1" ht="13.5" customHeight="1" x14ac:dyDescent="0.2">
      <c r="A54" s="282">
        <v>7</v>
      </c>
      <c r="B54" s="283" t="s">
        <v>294</v>
      </c>
      <c r="C54" s="283">
        <v>24</v>
      </c>
      <c r="D54" s="284"/>
      <c r="F54" s="282">
        <v>7</v>
      </c>
      <c r="G54" s="283"/>
      <c r="H54" s="283"/>
      <c r="I54" s="284"/>
    </row>
    <row r="55" spans="1:20" s="278" customFormat="1" ht="13.5" customHeight="1" x14ac:dyDescent="0.2">
      <c r="A55" s="282">
        <v>8</v>
      </c>
      <c r="B55" s="283" t="s">
        <v>295</v>
      </c>
      <c r="C55" s="283">
        <v>25</v>
      </c>
      <c r="D55" s="284"/>
      <c r="F55" s="282">
        <v>8</v>
      </c>
      <c r="G55" s="283"/>
      <c r="H55" s="283"/>
      <c r="I55" s="284"/>
    </row>
    <row r="56" spans="1:20" ht="13.5" customHeight="1" x14ac:dyDescent="0.2">
      <c r="A56" s="282">
        <v>9</v>
      </c>
      <c r="B56" s="283" t="s">
        <v>296</v>
      </c>
      <c r="C56" s="283">
        <v>33</v>
      </c>
      <c r="D56" s="284"/>
      <c r="F56" s="282">
        <v>9</v>
      </c>
      <c r="G56" s="283"/>
      <c r="H56" s="283"/>
      <c r="I56" s="284"/>
    </row>
    <row r="57" spans="1:20" s="274" customFormat="1" ht="13.5" customHeight="1" thickBot="1" x14ac:dyDescent="0.3">
      <c r="A57" s="287">
        <v>10</v>
      </c>
      <c r="B57" s="288"/>
      <c r="C57" s="288"/>
      <c r="D57" s="289"/>
      <c r="F57" s="287">
        <v>10</v>
      </c>
      <c r="G57" s="288"/>
      <c r="H57" s="288"/>
      <c r="I57" s="289"/>
    </row>
    <row r="58" spans="1:20" s="274" customFormat="1" ht="13.5" customHeight="1" x14ac:dyDescent="0.25"/>
    <row r="59" spans="1:20" s="278" customFormat="1" ht="13.5" customHeight="1" thickBot="1" x14ac:dyDescent="0.25">
      <c r="L59" s="262"/>
      <c r="M59" s="262"/>
      <c r="N59" s="262"/>
      <c r="O59" s="262"/>
      <c r="Q59" s="262"/>
      <c r="R59" s="262"/>
      <c r="S59" s="262"/>
      <c r="T59" s="262"/>
    </row>
    <row r="60" spans="1:20" s="278" customFormat="1" ht="13.5" customHeight="1" x14ac:dyDescent="0.2">
      <c r="A60" s="438">
        <v>8</v>
      </c>
      <c r="B60" s="440" t="s">
        <v>297</v>
      </c>
      <c r="C60" s="441"/>
      <c r="D60" s="442"/>
      <c r="F60" s="438">
        <v>10</v>
      </c>
      <c r="G60" s="440" t="s">
        <v>298</v>
      </c>
      <c r="H60" s="441"/>
      <c r="I60" s="442"/>
    </row>
    <row r="61" spans="1:20" s="278" customFormat="1" ht="13.5" customHeight="1" thickBot="1" x14ac:dyDescent="0.25">
      <c r="A61" s="439"/>
      <c r="B61" s="443"/>
      <c r="C61" s="444"/>
      <c r="D61" s="445"/>
      <c r="F61" s="439"/>
      <c r="G61" s="443"/>
      <c r="H61" s="444"/>
      <c r="I61" s="445"/>
      <c r="Q61" s="262"/>
      <c r="R61" s="262"/>
      <c r="S61" s="262"/>
      <c r="T61" s="262"/>
    </row>
    <row r="62" spans="1:20" s="278" customFormat="1" ht="13.5" customHeight="1" thickBot="1" x14ac:dyDescent="0.25">
      <c r="A62" s="259" t="s">
        <v>203</v>
      </c>
      <c r="B62" s="276" t="s">
        <v>204</v>
      </c>
      <c r="C62" s="277" t="s">
        <v>205</v>
      </c>
      <c r="D62" s="259" t="s">
        <v>206</v>
      </c>
      <c r="F62" s="259" t="s">
        <v>203</v>
      </c>
      <c r="G62" s="276" t="s">
        <v>204</v>
      </c>
      <c r="H62" s="277" t="s">
        <v>205</v>
      </c>
      <c r="I62" s="259" t="s">
        <v>206</v>
      </c>
    </row>
    <row r="63" spans="1:20" s="278" customFormat="1" ht="13.5" customHeight="1" x14ac:dyDescent="0.2">
      <c r="A63" s="279">
        <v>1</v>
      </c>
      <c r="B63" s="280" t="s">
        <v>299</v>
      </c>
      <c r="C63" s="280">
        <v>14</v>
      </c>
      <c r="D63" s="281" t="s">
        <v>300</v>
      </c>
      <c r="F63" s="279">
        <v>1</v>
      </c>
      <c r="G63" s="280" t="s">
        <v>301</v>
      </c>
      <c r="H63" s="280">
        <v>13</v>
      </c>
      <c r="I63" s="281" t="s">
        <v>302</v>
      </c>
    </row>
    <row r="64" spans="1:20" s="278" customFormat="1" ht="13.5" customHeight="1" x14ac:dyDescent="0.2">
      <c r="A64" s="282">
        <v>2</v>
      </c>
      <c r="B64" s="283" t="s">
        <v>303</v>
      </c>
      <c r="C64" s="283">
        <v>16</v>
      </c>
      <c r="D64" s="284" t="s">
        <v>304</v>
      </c>
      <c r="F64" s="282">
        <v>2</v>
      </c>
      <c r="G64" s="283" t="s">
        <v>606</v>
      </c>
      <c r="H64" s="283">
        <v>16</v>
      </c>
      <c r="I64" s="284" t="s">
        <v>305</v>
      </c>
    </row>
    <row r="65" spans="1:20" s="285" customFormat="1" ht="13.5" customHeight="1" x14ac:dyDescent="0.2">
      <c r="A65" s="282">
        <v>3</v>
      </c>
      <c r="B65" s="283" t="s">
        <v>306</v>
      </c>
      <c r="C65" s="283">
        <v>19</v>
      </c>
      <c r="D65" s="284"/>
      <c r="F65" s="282">
        <v>3</v>
      </c>
      <c r="G65" s="283" t="s">
        <v>307</v>
      </c>
      <c r="H65" s="283">
        <v>26</v>
      </c>
      <c r="I65" s="284"/>
    </row>
    <row r="66" spans="1:20" s="278" customFormat="1" ht="13.5" customHeight="1" x14ac:dyDescent="0.2">
      <c r="A66" s="282">
        <v>4</v>
      </c>
      <c r="B66" s="283" t="s">
        <v>308</v>
      </c>
      <c r="C66" s="283">
        <v>24</v>
      </c>
      <c r="D66" s="284"/>
      <c r="F66" s="282">
        <v>4</v>
      </c>
      <c r="G66" s="283" t="s">
        <v>309</v>
      </c>
      <c r="H66" s="283">
        <v>30</v>
      </c>
      <c r="I66" s="284"/>
    </row>
    <row r="67" spans="1:20" s="278" customFormat="1" ht="13.5" customHeight="1" x14ac:dyDescent="0.2">
      <c r="A67" s="282">
        <v>5</v>
      </c>
      <c r="B67" s="283" t="s">
        <v>310</v>
      </c>
      <c r="C67" s="283">
        <v>26</v>
      </c>
      <c r="D67" s="284"/>
      <c r="F67" s="282">
        <v>5</v>
      </c>
      <c r="G67" s="283"/>
      <c r="H67" s="283"/>
      <c r="I67" s="284"/>
    </row>
    <row r="68" spans="1:20" s="278" customFormat="1" ht="13.5" customHeight="1" x14ac:dyDescent="0.2">
      <c r="A68" s="282">
        <v>6</v>
      </c>
      <c r="B68" s="283" t="s">
        <v>311</v>
      </c>
      <c r="C68" s="283">
        <v>33</v>
      </c>
      <c r="D68" s="284"/>
      <c r="F68" s="282">
        <v>6</v>
      </c>
      <c r="G68" s="283"/>
      <c r="H68" s="283"/>
      <c r="I68" s="284"/>
    </row>
    <row r="69" spans="1:20" s="278" customFormat="1" ht="13.5" customHeight="1" x14ac:dyDescent="0.2">
      <c r="A69" s="282">
        <v>7</v>
      </c>
      <c r="B69" s="283"/>
      <c r="C69" s="283"/>
      <c r="D69" s="284"/>
      <c r="F69" s="282">
        <v>7</v>
      </c>
      <c r="G69" s="283"/>
      <c r="H69" s="283"/>
      <c r="I69" s="284"/>
    </row>
    <row r="70" spans="1:20" ht="13.5" customHeight="1" x14ac:dyDescent="0.2">
      <c r="A70" s="282">
        <v>8</v>
      </c>
      <c r="B70" s="283"/>
      <c r="C70" s="283"/>
      <c r="D70" s="284"/>
      <c r="F70" s="282">
        <v>8</v>
      </c>
      <c r="G70" s="283"/>
      <c r="H70" s="283"/>
      <c r="I70" s="284"/>
    </row>
    <row r="71" spans="1:20" s="274" customFormat="1" ht="13.5" customHeight="1" x14ac:dyDescent="0.25">
      <c r="A71" s="282">
        <v>9</v>
      </c>
      <c r="B71" s="283"/>
      <c r="C71" s="283"/>
      <c r="D71" s="284"/>
      <c r="F71" s="282">
        <v>9</v>
      </c>
      <c r="G71" s="283"/>
      <c r="H71" s="283"/>
      <c r="I71" s="284"/>
    </row>
    <row r="72" spans="1:20" s="274" customFormat="1" ht="13.5" customHeight="1" thickBot="1" x14ac:dyDescent="0.3">
      <c r="A72" s="287">
        <v>10</v>
      </c>
      <c r="B72" s="288"/>
      <c r="C72" s="288"/>
      <c r="D72" s="289"/>
      <c r="F72" s="287">
        <v>10</v>
      </c>
      <c r="G72" s="288"/>
      <c r="H72" s="288"/>
      <c r="I72" s="289"/>
    </row>
    <row r="73" spans="1:20" s="278" customFormat="1" ht="13.5" customHeight="1" thickBot="1" x14ac:dyDescent="0.25">
      <c r="L73" s="262"/>
      <c r="M73" s="262"/>
      <c r="N73" s="262"/>
      <c r="O73" s="262"/>
    </row>
    <row r="74" spans="1:20" s="278" customFormat="1" ht="13.5" customHeight="1" x14ac:dyDescent="0.2">
      <c r="A74" s="438">
        <v>11</v>
      </c>
      <c r="B74" s="440" t="s">
        <v>312</v>
      </c>
      <c r="C74" s="441"/>
      <c r="D74" s="442"/>
      <c r="F74" s="438">
        <v>12</v>
      </c>
      <c r="G74" s="440" t="s">
        <v>313</v>
      </c>
      <c r="H74" s="441"/>
      <c r="I74" s="442"/>
    </row>
    <row r="75" spans="1:20" s="278" customFormat="1" ht="13.5" customHeight="1" thickBot="1" x14ac:dyDescent="0.25">
      <c r="A75" s="439"/>
      <c r="B75" s="443"/>
      <c r="C75" s="444"/>
      <c r="D75" s="445"/>
      <c r="F75" s="439"/>
      <c r="G75" s="443"/>
      <c r="H75" s="444"/>
      <c r="I75" s="445"/>
      <c r="Q75" s="262"/>
      <c r="R75" s="262"/>
      <c r="S75" s="262"/>
      <c r="T75" s="262"/>
    </row>
    <row r="76" spans="1:20" s="278" customFormat="1" ht="13.5" customHeight="1" thickBot="1" x14ac:dyDescent="0.25">
      <c r="A76" s="259" t="s">
        <v>203</v>
      </c>
      <c r="B76" s="276" t="s">
        <v>204</v>
      </c>
      <c r="C76" s="277" t="s">
        <v>205</v>
      </c>
      <c r="D76" s="259" t="s">
        <v>206</v>
      </c>
      <c r="F76" s="259" t="s">
        <v>203</v>
      </c>
      <c r="G76" s="276" t="s">
        <v>204</v>
      </c>
      <c r="H76" s="277" t="s">
        <v>205</v>
      </c>
      <c r="I76" s="259" t="s">
        <v>206</v>
      </c>
    </row>
    <row r="77" spans="1:20" s="278" customFormat="1" ht="13.5" customHeight="1" x14ac:dyDescent="0.2">
      <c r="A77" s="279">
        <v>1</v>
      </c>
      <c r="B77" s="280" t="s">
        <v>314</v>
      </c>
      <c r="C77" s="280">
        <v>15</v>
      </c>
      <c r="D77" s="281" t="s">
        <v>315</v>
      </c>
      <c r="F77" s="279">
        <v>1</v>
      </c>
      <c r="G77" s="280" t="s">
        <v>604</v>
      </c>
      <c r="H77" s="280">
        <v>17</v>
      </c>
      <c r="I77" s="281" t="s">
        <v>316</v>
      </c>
    </row>
    <row r="78" spans="1:20" s="278" customFormat="1" ht="13.5" customHeight="1" x14ac:dyDescent="0.2">
      <c r="A78" s="282">
        <v>2</v>
      </c>
      <c r="B78" s="283" t="s">
        <v>317</v>
      </c>
      <c r="C78" s="283">
        <v>13</v>
      </c>
      <c r="D78" s="284" t="s">
        <v>318</v>
      </c>
      <c r="F78" s="282">
        <v>2</v>
      </c>
      <c r="G78" s="283" t="s">
        <v>319</v>
      </c>
      <c r="H78" s="283">
        <v>17</v>
      </c>
      <c r="I78" s="284"/>
    </row>
    <row r="79" spans="1:20" s="285" customFormat="1" ht="13.5" customHeight="1" x14ac:dyDescent="0.2">
      <c r="A79" s="282">
        <v>3</v>
      </c>
      <c r="B79" s="283" t="s">
        <v>320</v>
      </c>
      <c r="C79" s="283">
        <v>26</v>
      </c>
      <c r="D79" s="284"/>
      <c r="F79" s="282">
        <v>3</v>
      </c>
      <c r="G79" s="283" t="s">
        <v>321</v>
      </c>
      <c r="H79" s="283">
        <v>17</v>
      </c>
      <c r="I79" s="284"/>
    </row>
    <row r="80" spans="1:20" s="278" customFormat="1" ht="13.5" customHeight="1" x14ac:dyDescent="0.2">
      <c r="A80" s="282">
        <v>4</v>
      </c>
      <c r="B80" s="283" t="s">
        <v>322</v>
      </c>
      <c r="C80" s="283">
        <v>26</v>
      </c>
      <c r="D80" s="284"/>
      <c r="F80" s="282">
        <v>4</v>
      </c>
      <c r="G80" s="283" t="s">
        <v>323</v>
      </c>
      <c r="H80" s="283">
        <v>18</v>
      </c>
      <c r="I80" s="284"/>
    </row>
    <row r="81" spans="1:20" s="278" customFormat="1" ht="13.5" customHeight="1" x14ac:dyDescent="0.2">
      <c r="A81" s="282">
        <v>5</v>
      </c>
      <c r="B81" s="283" t="s">
        <v>324</v>
      </c>
      <c r="C81" s="283">
        <v>30</v>
      </c>
      <c r="D81" s="284"/>
      <c r="F81" s="282">
        <v>5</v>
      </c>
      <c r="G81" s="283" t="s">
        <v>325</v>
      </c>
      <c r="H81" s="283">
        <v>21</v>
      </c>
      <c r="I81" s="284"/>
    </row>
    <row r="82" spans="1:20" s="278" customFormat="1" ht="13.5" customHeight="1" x14ac:dyDescent="0.2">
      <c r="A82" s="282">
        <v>6</v>
      </c>
      <c r="B82" s="283"/>
      <c r="C82" s="283"/>
      <c r="D82" s="284"/>
      <c r="F82" s="282">
        <v>6</v>
      </c>
      <c r="G82" s="283" t="s">
        <v>326</v>
      </c>
      <c r="H82" s="283">
        <v>23</v>
      </c>
      <c r="I82" s="284"/>
    </row>
    <row r="83" spans="1:20" s="278" customFormat="1" ht="13.5" customHeight="1" x14ac:dyDescent="0.2">
      <c r="A83" s="282">
        <v>7</v>
      </c>
      <c r="B83" s="283"/>
      <c r="C83" s="283"/>
      <c r="D83" s="284"/>
      <c r="F83" s="282">
        <v>7</v>
      </c>
      <c r="G83" s="283" t="s">
        <v>327</v>
      </c>
      <c r="H83" s="283">
        <v>28</v>
      </c>
      <c r="I83" s="284"/>
    </row>
    <row r="84" spans="1:20" ht="13.5" customHeight="1" x14ac:dyDescent="0.2">
      <c r="A84" s="282">
        <v>8</v>
      </c>
      <c r="B84" s="283"/>
      <c r="C84" s="283"/>
      <c r="D84" s="284"/>
      <c r="F84" s="282">
        <v>8</v>
      </c>
      <c r="G84" s="283" t="s">
        <v>328</v>
      </c>
      <c r="H84" s="283">
        <v>29</v>
      </c>
      <c r="I84" s="284"/>
    </row>
    <row r="85" spans="1:20" s="274" customFormat="1" ht="13.5" customHeight="1" x14ac:dyDescent="0.25">
      <c r="A85" s="282">
        <v>9</v>
      </c>
      <c r="B85" s="283"/>
      <c r="C85" s="283"/>
      <c r="D85" s="284"/>
      <c r="F85" s="282">
        <v>9</v>
      </c>
      <c r="G85" s="283" t="s">
        <v>329</v>
      </c>
      <c r="H85" s="283">
        <v>34</v>
      </c>
      <c r="I85" s="284"/>
    </row>
    <row r="86" spans="1:20" s="274" customFormat="1" ht="13.5" customHeight="1" thickBot="1" x14ac:dyDescent="0.3">
      <c r="A86" s="287">
        <v>10</v>
      </c>
      <c r="B86" s="288"/>
      <c r="C86" s="288"/>
      <c r="D86" s="289"/>
      <c r="F86" s="287">
        <v>10</v>
      </c>
      <c r="G86" s="288"/>
      <c r="H86" s="288"/>
      <c r="I86" s="289"/>
    </row>
    <row r="87" spans="1:20" s="278" customFormat="1" ht="13.5" customHeight="1" thickBot="1" x14ac:dyDescent="0.25">
      <c r="L87" s="262"/>
      <c r="M87" s="262"/>
      <c r="N87" s="262"/>
      <c r="O87" s="262"/>
    </row>
    <row r="88" spans="1:20" s="278" customFormat="1" ht="13.5" customHeight="1" x14ac:dyDescent="0.2">
      <c r="A88" s="438">
        <v>13</v>
      </c>
      <c r="B88" s="440" t="s">
        <v>330</v>
      </c>
      <c r="C88" s="441"/>
      <c r="D88" s="442"/>
      <c r="F88" s="438">
        <v>14</v>
      </c>
      <c r="G88" s="440" t="s">
        <v>331</v>
      </c>
      <c r="H88" s="441"/>
      <c r="I88" s="442"/>
    </row>
    <row r="89" spans="1:20" s="278" customFormat="1" ht="13.5" customHeight="1" thickBot="1" x14ac:dyDescent="0.25">
      <c r="A89" s="439"/>
      <c r="B89" s="443"/>
      <c r="C89" s="444"/>
      <c r="D89" s="445"/>
      <c r="F89" s="439"/>
      <c r="G89" s="443"/>
      <c r="H89" s="444"/>
      <c r="I89" s="445"/>
      <c r="Q89" s="262"/>
      <c r="R89" s="262"/>
      <c r="S89" s="262"/>
      <c r="T89" s="262"/>
    </row>
    <row r="90" spans="1:20" s="278" customFormat="1" ht="13.5" customHeight="1" thickBot="1" x14ac:dyDescent="0.25">
      <c r="A90" s="259" t="s">
        <v>203</v>
      </c>
      <c r="B90" s="276" t="s">
        <v>204</v>
      </c>
      <c r="C90" s="277" t="s">
        <v>205</v>
      </c>
      <c r="D90" s="259" t="s">
        <v>206</v>
      </c>
      <c r="F90" s="259" t="s">
        <v>203</v>
      </c>
      <c r="G90" s="276" t="s">
        <v>204</v>
      </c>
      <c r="H90" s="277" t="s">
        <v>205</v>
      </c>
      <c r="I90" s="259" t="s">
        <v>206</v>
      </c>
    </row>
    <row r="91" spans="1:20" s="278" customFormat="1" ht="13.5" customHeight="1" x14ac:dyDescent="0.2">
      <c r="A91" s="279">
        <v>1</v>
      </c>
      <c r="B91" s="280" t="s">
        <v>332</v>
      </c>
      <c r="C91" s="280">
        <v>32</v>
      </c>
      <c r="D91" s="281">
        <v>640</v>
      </c>
      <c r="F91" s="279">
        <v>1</v>
      </c>
      <c r="G91" s="280" t="s">
        <v>333</v>
      </c>
      <c r="H91" s="280">
        <v>13</v>
      </c>
      <c r="I91" s="299">
        <v>198368</v>
      </c>
    </row>
    <row r="92" spans="1:20" s="278" customFormat="1" ht="13.5" customHeight="1" x14ac:dyDescent="0.2">
      <c r="A92" s="282">
        <v>2</v>
      </c>
      <c r="B92" s="283" t="s">
        <v>334</v>
      </c>
      <c r="C92" s="283">
        <v>14</v>
      </c>
      <c r="D92" s="284"/>
      <c r="F92" s="282">
        <v>2</v>
      </c>
      <c r="G92" s="283" t="s">
        <v>335</v>
      </c>
      <c r="H92" s="283">
        <v>16</v>
      </c>
      <c r="I92" s="284" t="s">
        <v>336</v>
      </c>
    </row>
    <row r="93" spans="1:20" s="285" customFormat="1" ht="13.5" customHeight="1" x14ac:dyDescent="0.2">
      <c r="A93" s="282">
        <v>3</v>
      </c>
      <c r="B93" s="283" t="s">
        <v>337</v>
      </c>
      <c r="C93" s="283">
        <v>14</v>
      </c>
      <c r="D93" s="284"/>
      <c r="F93" s="282">
        <v>3</v>
      </c>
      <c r="G93" s="283" t="s">
        <v>338</v>
      </c>
      <c r="H93" s="283">
        <v>13</v>
      </c>
      <c r="I93" s="300">
        <v>34406</v>
      </c>
    </row>
    <row r="94" spans="1:20" s="278" customFormat="1" ht="13.5" customHeight="1" x14ac:dyDescent="0.2">
      <c r="A94" s="282">
        <v>4</v>
      </c>
      <c r="B94" s="283" t="s">
        <v>339</v>
      </c>
      <c r="C94" s="283">
        <v>14</v>
      </c>
      <c r="D94" s="284"/>
      <c r="F94" s="282">
        <v>4</v>
      </c>
      <c r="G94" s="283" t="s">
        <v>340</v>
      </c>
      <c r="H94" s="283">
        <v>28</v>
      </c>
      <c r="I94" s="284"/>
    </row>
    <row r="95" spans="1:20" s="278" customFormat="1" ht="13.5" customHeight="1" x14ac:dyDescent="0.2">
      <c r="A95" s="282">
        <v>5</v>
      </c>
      <c r="B95" s="283" t="s">
        <v>341</v>
      </c>
      <c r="C95" s="283">
        <v>16</v>
      </c>
      <c r="D95" s="284"/>
      <c r="F95" s="282">
        <v>5</v>
      </c>
      <c r="G95" s="283" t="s">
        <v>342</v>
      </c>
      <c r="H95" s="283">
        <v>43</v>
      </c>
      <c r="I95" s="284"/>
    </row>
    <row r="96" spans="1:20" s="278" customFormat="1" ht="13.5" customHeight="1" x14ac:dyDescent="0.2">
      <c r="A96" s="282">
        <v>6</v>
      </c>
      <c r="B96" s="283" t="s">
        <v>343</v>
      </c>
      <c r="C96" s="283">
        <v>17</v>
      </c>
      <c r="D96" s="284"/>
      <c r="F96" s="282">
        <v>6</v>
      </c>
      <c r="G96" s="283" t="s">
        <v>344</v>
      </c>
      <c r="H96" s="283">
        <v>45</v>
      </c>
      <c r="I96" s="284"/>
    </row>
    <row r="97" spans="1:20" s="278" customFormat="1" ht="13.5" customHeight="1" x14ac:dyDescent="0.2">
      <c r="A97" s="282">
        <v>7</v>
      </c>
      <c r="B97" s="283" t="s">
        <v>345</v>
      </c>
      <c r="C97" s="283">
        <v>20</v>
      </c>
      <c r="D97" s="284"/>
      <c r="F97" s="282">
        <v>7</v>
      </c>
      <c r="G97" s="283" t="s">
        <v>346</v>
      </c>
      <c r="H97" s="283">
        <v>47</v>
      </c>
      <c r="I97" s="284"/>
    </row>
    <row r="98" spans="1:20" ht="13.5" customHeight="1" x14ac:dyDescent="0.2">
      <c r="A98" s="282">
        <v>8</v>
      </c>
      <c r="B98" s="283" t="s">
        <v>347</v>
      </c>
      <c r="C98" s="283">
        <v>23</v>
      </c>
      <c r="D98" s="284"/>
      <c r="F98" s="282">
        <v>8</v>
      </c>
      <c r="G98" s="283"/>
      <c r="H98" s="283"/>
      <c r="I98" s="284"/>
    </row>
    <row r="99" spans="1:20" s="274" customFormat="1" ht="13.5" customHeight="1" x14ac:dyDescent="0.25">
      <c r="A99" s="282">
        <v>9</v>
      </c>
      <c r="B99" s="283" t="s">
        <v>348</v>
      </c>
      <c r="C99" s="283">
        <v>39</v>
      </c>
      <c r="D99" s="284"/>
      <c r="F99" s="282">
        <v>9</v>
      </c>
      <c r="G99" s="283"/>
      <c r="H99" s="283"/>
      <c r="I99" s="284"/>
    </row>
    <row r="100" spans="1:20" s="274" customFormat="1" ht="13.5" customHeight="1" thickBot="1" x14ac:dyDescent="0.3">
      <c r="A100" s="287">
        <v>10</v>
      </c>
      <c r="B100" s="288" t="s">
        <v>349</v>
      </c>
      <c r="C100" s="288">
        <v>41</v>
      </c>
      <c r="D100" s="289"/>
      <c r="F100" s="287">
        <v>10</v>
      </c>
      <c r="G100" s="288"/>
      <c r="H100" s="288"/>
      <c r="I100" s="289"/>
    </row>
    <row r="101" spans="1:20" s="274" customFormat="1" ht="13.5" customHeight="1" thickBot="1" x14ac:dyDescent="0.3">
      <c r="P101" s="301"/>
    </row>
    <row r="102" spans="1:20" s="278" customFormat="1" ht="13.5" customHeight="1" x14ac:dyDescent="0.2">
      <c r="A102" s="438">
        <v>15</v>
      </c>
      <c r="B102" s="440" t="s">
        <v>350</v>
      </c>
      <c r="C102" s="441"/>
      <c r="D102" s="442"/>
      <c r="F102" s="438">
        <v>15</v>
      </c>
      <c r="G102" s="440" t="s">
        <v>351</v>
      </c>
      <c r="H102" s="441"/>
      <c r="I102" s="442"/>
    </row>
    <row r="103" spans="1:20" s="278" customFormat="1" ht="13.5" customHeight="1" thickBot="1" x14ac:dyDescent="0.25">
      <c r="A103" s="439"/>
      <c r="B103" s="443"/>
      <c r="C103" s="444"/>
      <c r="D103" s="445"/>
      <c r="F103" s="439"/>
      <c r="G103" s="443"/>
      <c r="H103" s="444"/>
      <c r="I103" s="445"/>
      <c r="Q103"/>
      <c r="R103"/>
      <c r="S103"/>
      <c r="T103"/>
    </row>
    <row r="104" spans="1:20" s="278" customFormat="1" ht="13.5" customHeight="1" thickBot="1" x14ac:dyDescent="0.25">
      <c r="A104" s="259" t="s">
        <v>203</v>
      </c>
      <c r="B104" s="276" t="s">
        <v>204</v>
      </c>
      <c r="C104" s="277" t="s">
        <v>205</v>
      </c>
      <c r="D104" s="259" t="s">
        <v>206</v>
      </c>
      <c r="F104" s="259" t="s">
        <v>203</v>
      </c>
      <c r="G104" s="276" t="s">
        <v>204</v>
      </c>
      <c r="H104" s="277" t="s">
        <v>205</v>
      </c>
      <c r="I104" s="259" t="s">
        <v>206</v>
      </c>
    </row>
    <row r="105" spans="1:20" s="278" customFormat="1" ht="13.5" customHeight="1" x14ac:dyDescent="0.2">
      <c r="A105" s="279">
        <v>1</v>
      </c>
      <c r="B105" s="280" t="s">
        <v>352</v>
      </c>
      <c r="C105" s="280">
        <v>14</v>
      </c>
      <c r="D105" s="281" t="s">
        <v>353</v>
      </c>
      <c r="F105" s="279">
        <v>1</v>
      </c>
      <c r="G105" s="280" t="s">
        <v>354</v>
      </c>
      <c r="H105" s="280">
        <v>14</v>
      </c>
      <c r="I105" s="281" t="s">
        <v>355</v>
      </c>
    </row>
    <row r="106" spans="1:20" s="278" customFormat="1" ht="13.5" customHeight="1" x14ac:dyDescent="0.2">
      <c r="A106" s="282">
        <v>2</v>
      </c>
      <c r="B106" s="283" t="s">
        <v>356</v>
      </c>
      <c r="C106" s="283">
        <v>14</v>
      </c>
      <c r="D106" s="284"/>
      <c r="F106" s="282">
        <v>2</v>
      </c>
      <c r="G106" s="283" t="s">
        <v>357</v>
      </c>
      <c r="H106" s="283">
        <v>14</v>
      </c>
      <c r="I106" s="284">
        <v>44</v>
      </c>
    </row>
    <row r="107" spans="1:20" s="278" customFormat="1" ht="13.5" customHeight="1" x14ac:dyDescent="0.2">
      <c r="A107" s="282">
        <v>3</v>
      </c>
      <c r="B107" s="283" t="s">
        <v>358</v>
      </c>
      <c r="C107" s="283">
        <v>27</v>
      </c>
      <c r="D107" s="284"/>
      <c r="F107" s="282">
        <v>3</v>
      </c>
      <c r="G107" s="283" t="s">
        <v>359</v>
      </c>
      <c r="H107" s="283">
        <v>15</v>
      </c>
      <c r="I107" s="284"/>
    </row>
    <row r="108" spans="1:20" s="285" customFormat="1" ht="13.5" customHeight="1" x14ac:dyDescent="0.2">
      <c r="A108" s="282">
        <v>4</v>
      </c>
      <c r="B108" s="283" t="s">
        <v>360</v>
      </c>
      <c r="C108" s="283">
        <v>30</v>
      </c>
      <c r="D108" s="284"/>
      <c r="F108" s="282">
        <v>4</v>
      </c>
      <c r="G108" s="283" t="s">
        <v>603</v>
      </c>
      <c r="H108" s="283">
        <v>16</v>
      </c>
      <c r="I108" s="284"/>
    </row>
    <row r="109" spans="1:20" s="278" customFormat="1" ht="13.5" customHeight="1" x14ac:dyDescent="0.2">
      <c r="A109" s="282">
        <v>5</v>
      </c>
      <c r="B109" s="283" t="s">
        <v>361</v>
      </c>
      <c r="C109" s="283">
        <v>30</v>
      </c>
      <c r="D109" s="284"/>
      <c r="F109" s="282">
        <v>5</v>
      </c>
      <c r="G109" s="283" t="s">
        <v>362</v>
      </c>
      <c r="H109" s="283">
        <v>19</v>
      </c>
      <c r="I109" s="284"/>
    </row>
    <row r="110" spans="1:20" s="278" customFormat="1" ht="13.5" customHeight="1" x14ac:dyDescent="0.2">
      <c r="A110" s="282">
        <v>6</v>
      </c>
      <c r="B110" s="283" t="s">
        <v>363</v>
      </c>
      <c r="C110" s="283">
        <v>38</v>
      </c>
      <c r="D110" s="284"/>
      <c r="F110" s="282">
        <v>6</v>
      </c>
      <c r="G110" s="283" t="s">
        <v>364</v>
      </c>
      <c r="H110" s="283">
        <v>25</v>
      </c>
      <c r="I110" s="284"/>
    </row>
    <row r="111" spans="1:20" s="278" customFormat="1" ht="13.5" customHeight="1" x14ac:dyDescent="0.2">
      <c r="A111" s="282">
        <v>7</v>
      </c>
      <c r="B111" s="283" t="s">
        <v>365</v>
      </c>
      <c r="C111" s="283">
        <v>56</v>
      </c>
      <c r="D111" s="284"/>
      <c r="F111" s="282">
        <v>7</v>
      </c>
      <c r="G111" s="283" t="s">
        <v>366</v>
      </c>
      <c r="H111" s="283">
        <v>43</v>
      </c>
      <c r="I111" s="284"/>
    </row>
    <row r="112" spans="1:20" s="278" customFormat="1" ht="13.5" customHeight="1" x14ac:dyDescent="0.2">
      <c r="A112" s="282">
        <v>8</v>
      </c>
      <c r="B112" s="283"/>
      <c r="C112" s="283"/>
      <c r="D112" s="284"/>
      <c r="F112" s="282">
        <v>8</v>
      </c>
      <c r="G112" s="283" t="s">
        <v>367</v>
      </c>
      <c r="H112" s="283">
        <v>48</v>
      </c>
      <c r="I112" s="284"/>
    </row>
    <row r="113" spans="1:20" ht="13.5" customHeight="1" x14ac:dyDescent="0.2">
      <c r="A113" s="282">
        <v>9</v>
      </c>
      <c r="B113" s="283"/>
      <c r="C113" s="283"/>
      <c r="D113" s="284"/>
      <c r="F113" s="282">
        <v>9</v>
      </c>
      <c r="G113" s="283" t="s">
        <v>368</v>
      </c>
      <c r="H113" s="283">
        <v>48</v>
      </c>
      <c r="I113" s="284"/>
    </row>
    <row r="114" spans="1:20" s="274" customFormat="1" ht="13.5" customHeight="1" thickBot="1" x14ac:dyDescent="0.3">
      <c r="A114" s="287">
        <v>10</v>
      </c>
      <c r="B114" s="288"/>
      <c r="C114" s="288"/>
      <c r="D114" s="289"/>
      <c r="F114" s="287">
        <v>10</v>
      </c>
      <c r="G114" s="288" t="s">
        <v>369</v>
      </c>
      <c r="H114" s="288">
        <v>53</v>
      </c>
      <c r="I114" s="289"/>
    </row>
    <row r="115" spans="1:20" s="274" customFormat="1" ht="13.5" customHeight="1" x14ac:dyDescent="0.25">
      <c r="L115" s="262"/>
      <c r="M115" s="262"/>
      <c r="N115" s="262"/>
      <c r="O115" s="262"/>
    </row>
    <row r="116" spans="1:20" s="274" customFormat="1" ht="13.5" customHeight="1" x14ac:dyDescent="0.25">
      <c r="L116" s="262"/>
      <c r="M116" s="262"/>
      <c r="N116" s="262"/>
      <c r="O116" s="262"/>
    </row>
    <row r="117" spans="1:20" s="274" customFormat="1" ht="13.5" customHeight="1" x14ac:dyDescent="0.25">
      <c r="L117" s="262"/>
      <c r="M117" s="262"/>
      <c r="N117" s="262"/>
      <c r="O117" s="262"/>
      <c r="Q117" s="262"/>
      <c r="R117" s="262"/>
      <c r="S117" s="262"/>
      <c r="T117" s="262"/>
    </row>
    <row r="118" spans="1:20" s="274" customFormat="1" ht="13.5" customHeight="1" x14ac:dyDescent="0.25">
      <c r="L118" s="262"/>
      <c r="M118" s="262"/>
      <c r="N118" s="262"/>
      <c r="O118" s="262"/>
      <c r="Q118" s="262"/>
      <c r="R118" s="262"/>
      <c r="S118" s="262"/>
      <c r="T118" s="262"/>
    </row>
    <row r="119" spans="1:20" s="274" customFormat="1" ht="13.5" customHeight="1" x14ac:dyDescent="0.25">
      <c r="L119" s="262"/>
      <c r="M119" s="262"/>
      <c r="N119" s="262"/>
      <c r="O119" s="262"/>
      <c r="Q119" s="262"/>
      <c r="R119" s="262"/>
      <c r="S119" s="262"/>
      <c r="T119" s="262"/>
    </row>
    <row r="120" spans="1:20" s="274" customFormat="1" ht="13.5" customHeight="1" x14ac:dyDescent="0.25">
      <c r="L120" s="262"/>
      <c r="M120" s="262"/>
      <c r="N120" s="262"/>
      <c r="O120" s="262"/>
      <c r="Q120" s="262"/>
      <c r="R120" s="262"/>
      <c r="S120" s="262"/>
      <c r="T120" s="262"/>
    </row>
    <row r="121" spans="1:20" s="274" customFormat="1" ht="13.5" customHeight="1" thickBot="1" x14ac:dyDescent="0.3">
      <c r="L121" s="262"/>
      <c r="M121" s="262"/>
      <c r="N121" s="262"/>
      <c r="O121" s="262"/>
      <c r="Q121" s="262"/>
      <c r="R121" s="262"/>
      <c r="S121" s="262"/>
      <c r="T121" s="262"/>
    </row>
    <row r="122" spans="1:20" s="278" customFormat="1" ht="13.5" customHeight="1" x14ac:dyDescent="0.2">
      <c r="A122" s="438">
        <v>17</v>
      </c>
      <c r="B122" s="440" t="s">
        <v>370</v>
      </c>
      <c r="C122" s="441"/>
      <c r="D122" s="442"/>
      <c r="F122" s="438">
        <v>18</v>
      </c>
      <c r="G122" s="440" t="s">
        <v>371</v>
      </c>
      <c r="H122" s="441"/>
      <c r="I122" s="442"/>
      <c r="Q122" s="262"/>
      <c r="R122" s="262"/>
      <c r="S122" s="262"/>
      <c r="T122" s="262"/>
    </row>
    <row r="123" spans="1:20" s="278" customFormat="1" ht="13.5" customHeight="1" thickBot="1" x14ac:dyDescent="0.25">
      <c r="A123" s="439"/>
      <c r="B123" s="443"/>
      <c r="C123" s="444"/>
      <c r="D123" s="445"/>
      <c r="F123" s="439"/>
      <c r="G123" s="443"/>
      <c r="H123" s="444"/>
      <c r="I123" s="445"/>
      <c r="Q123" s="262"/>
      <c r="R123" s="262"/>
      <c r="S123" s="262"/>
      <c r="T123" s="262"/>
    </row>
    <row r="124" spans="1:20" s="278" customFormat="1" ht="13.5" customHeight="1" thickBot="1" x14ac:dyDescent="0.3">
      <c r="A124" s="259" t="s">
        <v>203</v>
      </c>
      <c r="B124" s="276" t="s">
        <v>204</v>
      </c>
      <c r="C124" s="277" t="s">
        <v>205</v>
      </c>
      <c r="D124" s="259" t="s">
        <v>206</v>
      </c>
      <c r="F124" s="259" t="s">
        <v>203</v>
      </c>
      <c r="G124" s="276" t="s">
        <v>204</v>
      </c>
      <c r="H124" s="277" t="s">
        <v>205</v>
      </c>
      <c r="I124" s="259" t="s">
        <v>206</v>
      </c>
      <c r="Q124" s="274"/>
      <c r="R124" s="274"/>
      <c r="S124" s="274"/>
      <c r="T124" s="274"/>
    </row>
    <row r="125" spans="1:20" s="278" customFormat="1" ht="13.5" customHeight="1" x14ac:dyDescent="0.25">
      <c r="A125" s="279">
        <v>1</v>
      </c>
      <c r="B125" s="280" t="s">
        <v>372</v>
      </c>
      <c r="C125" s="280">
        <v>28</v>
      </c>
      <c r="D125" s="281" t="s">
        <v>373</v>
      </c>
      <c r="F125" s="279">
        <v>1</v>
      </c>
      <c r="G125" s="280" t="s">
        <v>374</v>
      </c>
      <c r="H125" s="280">
        <v>13</v>
      </c>
      <c r="I125" s="299">
        <v>164134</v>
      </c>
      <c r="Q125" s="274"/>
      <c r="R125" s="274"/>
      <c r="S125" s="274"/>
      <c r="T125" s="274"/>
    </row>
    <row r="126" spans="1:20" s="278" customFormat="1" ht="13.5" customHeight="1" x14ac:dyDescent="0.2">
      <c r="A126" s="282">
        <v>2</v>
      </c>
      <c r="B126" s="283" t="s">
        <v>375</v>
      </c>
      <c r="C126" s="283">
        <v>13</v>
      </c>
      <c r="D126" s="284"/>
      <c r="F126" s="282">
        <v>2</v>
      </c>
      <c r="G126" s="283" t="s">
        <v>376</v>
      </c>
      <c r="H126" s="283">
        <v>13</v>
      </c>
      <c r="I126" s="284"/>
    </row>
    <row r="127" spans="1:20" s="278" customFormat="1" ht="13.5" customHeight="1" x14ac:dyDescent="0.2">
      <c r="A127" s="282">
        <v>3</v>
      </c>
      <c r="B127" s="283" t="s">
        <v>377</v>
      </c>
      <c r="C127" s="283">
        <v>14</v>
      </c>
      <c r="D127" s="284"/>
      <c r="F127" s="282">
        <v>3</v>
      </c>
      <c r="G127" s="283" t="s">
        <v>378</v>
      </c>
      <c r="H127" s="283">
        <v>17</v>
      </c>
      <c r="I127" s="284"/>
    </row>
    <row r="128" spans="1:20" s="285" customFormat="1" ht="13.5" customHeight="1" x14ac:dyDescent="0.2">
      <c r="A128" s="282">
        <v>4</v>
      </c>
      <c r="B128" s="283" t="s">
        <v>379</v>
      </c>
      <c r="C128" s="283">
        <v>15</v>
      </c>
      <c r="D128" s="284"/>
      <c r="F128" s="282">
        <v>4</v>
      </c>
      <c r="G128" s="283" t="s">
        <v>380</v>
      </c>
      <c r="H128" s="283">
        <v>19</v>
      </c>
      <c r="I128" s="284"/>
      <c r="Q128" s="278"/>
      <c r="R128" s="278"/>
      <c r="S128" s="278"/>
      <c r="T128" s="278"/>
    </row>
    <row r="129" spans="1:20" s="278" customFormat="1" ht="13.5" customHeight="1" x14ac:dyDescent="0.2">
      <c r="A129" s="282">
        <v>5</v>
      </c>
      <c r="B129" s="283" t="s">
        <v>381</v>
      </c>
      <c r="C129" s="283">
        <v>16</v>
      </c>
      <c r="D129" s="284"/>
      <c r="F129" s="282">
        <v>5</v>
      </c>
      <c r="G129" s="283" t="s">
        <v>382</v>
      </c>
      <c r="H129" s="283">
        <v>24</v>
      </c>
      <c r="I129" s="284"/>
    </row>
    <row r="130" spans="1:20" s="278" customFormat="1" ht="13.5" customHeight="1" x14ac:dyDescent="0.2">
      <c r="A130" s="282">
        <v>6</v>
      </c>
      <c r="B130" s="283" t="s">
        <v>383</v>
      </c>
      <c r="C130" s="283">
        <v>17</v>
      </c>
      <c r="D130" s="284"/>
      <c r="F130" s="282">
        <v>6</v>
      </c>
      <c r="G130" s="283" t="s">
        <v>384</v>
      </c>
      <c r="H130" s="283">
        <v>28</v>
      </c>
      <c r="I130" s="284"/>
    </row>
    <row r="131" spans="1:20" s="278" customFormat="1" ht="13.5" customHeight="1" x14ac:dyDescent="0.2">
      <c r="A131" s="282">
        <v>7</v>
      </c>
      <c r="B131" s="283" t="s">
        <v>385</v>
      </c>
      <c r="C131" s="283">
        <v>28</v>
      </c>
      <c r="D131" s="284"/>
      <c r="F131" s="282">
        <v>7</v>
      </c>
      <c r="G131" s="283" t="s">
        <v>386</v>
      </c>
      <c r="H131" s="283">
        <v>31</v>
      </c>
      <c r="I131" s="284"/>
    </row>
    <row r="132" spans="1:20" s="278" customFormat="1" ht="13.5" customHeight="1" x14ac:dyDescent="0.2">
      <c r="A132" s="282">
        <v>8</v>
      </c>
      <c r="B132" s="283" t="s">
        <v>387</v>
      </c>
      <c r="C132" s="283">
        <v>29</v>
      </c>
      <c r="D132" s="284"/>
      <c r="F132" s="282">
        <v>8</v>
      </c>
      <c r="G132" s="283" t="s">
        <v>388</v>
      </c>
      <c r="H132" s="283">
        <v>34</v>
      </c>
      <c r="I132" s="284"/>
      <c r="Q132" s="285"/>
      <c r="R132" s="285"/>
      <c r="S132" s="285"/>
      <c r="T132" s="285"/>
    </row>
    <row r="133" spans="1:20" ht="13.5" customHeight="1" x14ac:dyDescent="0.2">
      <c r="A133" s="282">
        <v>9</v>
      </c>
      <c r="B133" s="283" t="s">
        <v>389</v>
      </c>
      <c r="C133" s="283">
        <v>41</v>
      </c>
      <c r="D133" s="284"/>
      <c r="F133" s="282">
        <v>9</v>
      </c>
      <c r="G133" s="283" t="s">
        <v>390</v>
      </c>
      <c r="H133" s="283">
        <v>35</v>
      </c>
      <c r="I133" s="284"/>
      <c r="Q133" s="278"/>
      <c r="R133" s="278"/>
      <c r="S133" s="278"/>
      <c r="T133" s="278"/>
    </row>
    <row r="134" spans="1:20" s="274" customFormat="1" ht="13.5" customHeight="1" thickBot="1" x14ac:dyDescent="0.3">
      <c r="A134" s="287">
        <v>10</v>
      </c>
      <c r="B134" s="288" t="s">
        <v>391</v>
      </c>
      <c r="C134" s="288">
        <v>46</v>
      </c>
      <c r="D134" s="289"/>
      <c r="F134" s="287">
        <v>10</v>
      </c>
      <c r="G134" s="288" t="s">
        <v>392</v>
      </c>
      <c r="H134" s="288">
        <v>41</v>
      </c>
      <c r="I134" s="289"/>
      <c r="Q134" s="278"/>
      <c r="R134" s="278"/>
      <c r="S134" s="278"/>
      <c r="T134" s="278"/>
    </row>
    <row r="135" spans="1:20" s="274" customFormat="1" ht="13.5" customHeight="1" thickBot="1" x14ac:dyDescent="0.3">
      <c r="L135" s="262"/>
      <c r="M135" s="262"/>
      <c r="N135" s="262"/>
      <c r="O135" s="262"/>
      <c r="Q135" s="278"/>
      <c r="R135" s="278"/>
      <c r="S135" s="278"/>
      <c r="T135" s="278"/>
    </row>
    <row r="136" spans="1:20" s="278" customFormat="1" ht="13.5" customHeight="1" x14ac:dyDescent="0.2">
      <c r="A136" s="438">
        <v>19</v>
      </c>
      <c r="B136" s="440" t="s">
        <v>393</v>
      </c>
      <c r="C136" s="441"/>
      <c r="D136" s="442"/>
      <c r="F136" s="438">
        <v>19</v>
      </c>
      <c r="G136" s="440" t="s">
        <v>394</v>
      </c>
      <c r="H136" s="441"/>
      <c r="I136" s="442"/>
    </row>
    <row r="137" spans="1:20" s="278" customFormat="1" ht="13.5" customHeight="1" thickBot="1" x14ac:dyDescent="0.25">
      <c r="A137" s="439"/>
      <c r="B137" s="443"/>
      <c r="C137" s="444"/>
      <c r="D137" s="445"/>
      <c r="F137" s="439"/>
      <c r="G137" s="443"/>
      <c r="H137" s="444"/>
      <c r="I137" s="445"/>
      <c r="Q137" s="262"/>
      <c r="R137" s="262"/>
      <c r="S137" s="262"/>
      <c r="T137" s="262"/>
    </row>
    <row r="138" spans="1:20" s="278" customFormat="1" ht="13.5" customHeight="1" thickBot="1" x14ac:dyDescent="0.3">
      <c r="A138" s="259" t="s">
        <v>203</v>
      </c>
      <c r="B138" s="276" t="s">
        <v>204</v>
      </c>
      <c r="C138" s="277" t="s">
        <v>205</v>
      </c>
      <c r="D138" s="259" t="s">
        <v>206</v>
      </c>
      <c r="F138" s="259" t="s">
        <v>203</v>
      </c>
      <c r="G138" s="276" t="s">
        <v>204</v>
      </c>
      <c r="H138" s="277" t="s">
        <v>205</v>
      </c>
      <c r="I138" s="259" t="s">
        <v>206</v>
      </c>
      <c r="Q138" s="274"/>
      <c r="R138" s="274"/>
      <c r="S138" s="274"/>
      <c r="T138" s="274"/>
    </row>
    <row r="139" spans="1:20" s="278" customFormat="1" ht="13.5" customHeight="1" x14ac:dyDescent="0.25">
      <c r="A139" s="279">
        <v>1</v>
      </c>
      <c r="B139" s="280" t="s">
        <v>395</v>
      </c>
      <c r="C139" s="280">
        <v>15</v>
      </c>
      <c r="D139" s="281"/>
      <c r="F139" s="279">
        <v>1</v>
      </c>
      <c r="G139" s="280" t="s">
        <v>396</v>
      </c>
      <c r="H139" s="280">
        <v>13</v>
      </c>
      <c r="I139" s="281"/>
      <c r="Q139" s="274"/>
      <c r="R139" s="274"/>
      <c r="S139" s="274"/>
      <c r="T139" s="274"/>
    </row>
    <row r="140" spans="1:20" s="278" customFormat="1" ht="13.5" customHeight="1" x14ac:dyDescent="0.2">
      <c r="A140" s="282">
        <v>2</v>
      </c>
      <c r="B140" s="283" t="s">
        <v>397</v>
      </c>
      <c r="C140" s="283">
        <v>18</v>
      </c>
      <c r="D140" s="284"/>
      <c r="F140" s="282">
        <v>2</v>
      </c>
      <c r="G140" s="283" t="s">
        <v>398</v>
      </c>
      <c r="H140" s="283">
        <v>14</v>
      </c>
      <c r="I140" s="284"/>
    </row>
    <row r="141" spans="1:20" s="278" customFormat="1" ht="13.5" customHeight="1" x14ac:dyDescent="0.2">
      <c r="A141" s="282">
        <v>3</v>
      </c>
      <c r="B141" s="283" t="s">
        <v>399</v>
      </c>
      <c r="C141" s="283">
        <v>18</v>
      </c>
      <c r="D141" s="284"/>
      <c r="F141" s="282">
        <v>3</v>
      </c>
      <c r="G141" s="283" t="s">
        <v>400</v>
      </c>
      <c r="H141" s="283">
        <v>18</v>
      </c>
      <c r="I141" s="284"/>
    </row>
    <row r="142" spans="1:20" s="285" customFormat="1" ht="13.5" customHeight="1" x14ac:dyDescent="0.2">
      <c r="A142" s="282">
        <v>4</v>
      </c>
      <c r="B142" s="283" t="s">
        <v>401</v>
      </c>
      <c r="C142" s="283">
        <v>21</v>
      </c>
      <c r="D142" s="284"/>
      <c r="F142" s="282">
        <v>4</v>
      </c>
      <c r="G142" s="283" t="s">
        <v>402</v>
      </c>
      <c r="H142" s="283">
        <v>23</v>
      </c>
      <c r="I142" s="284"/>
      <c r="Q142" s="278"/>
      <c r="R142" s="278"/>
      <c r="S142" s="278"/>
      <c r="T142" s="278"/>
    </row>
    <row r="143" spans="1:20" s="278" customFormat="1" ht="13.5" customHeight="1" x14ac:dyDescent="0.2">
      <c r="A143" s="282">
        <v>5</v>
      </c>
      <c r="B143" s="283" t="s">
        <v>403</v>
      </c>
      <c r="C143" s="283">
        <v>22</v>
      </c>
      <c r="D143" s="284"/>
      <c r="F143" s="282">
        <v>5</v>
      </c>
      <c r="G143" s="283" t="s">
        <v>404</v>
      </c>
      <c r="H143" s="283">
        <v>24</v>
      </c>
      <c r="I143" s="284"/>
    </row>
    <row r="144" spans="1:20" s="278" customFormat="1" ht="13.5" customHeight="1" x14ac:dyDescent="0.2">
      <c r="A144" s="282">
        <v>6</v>
      </c>
      <c r="B144" s="283"/>
      <c r="C144" s="283"/>
      <c r="D144" s="284"/>
      <c r="F144" s="282">
        <v>6</v>
      </c>
      <c r="G144" s="283" t="s">
        <v>405</v>
      </c>
      <c r="H144" s="283">
        <v>27</v>
      </c>
      <c r="I144" s="284"/>
    </row>
    <row r="145" spans="1:20" s="278" customFormat="1" ht="13.5" customHeight="1" x14ac:dyDescent="0.2">
      <c r="A145" s="282">
        <v>7</v>
      </c>
      <c r="B145" s="283"/>
      <c r="C145" s="283"/>
      <c r="D145" s="284"/>
      <c r="F145" s="282">
        <v>7</v>
      </c>
      <c r="G145" s="283" t="s">
        <v>406</v>
      </c>
      <c r="H145" s="283">
        <v>49</v>
      </c>
      <c r="I145" s="284"/>
    </row>
    <row r="146" spans="1:20" s="278" customFormat="1" ht="13.5" customHeight="1" x14ac:dyDescent="0.2">
      <c r="A146" s="282">
        <v>8</v>
      </c>
      <c r="B146" s="283"/>
      <c r="C146" s="283"/>
      <c r="D146" s="284"/>
      <c r="F146" s="282">
        <v>8</v>
      </c>
      <c r="G146" s="283"/>
      <c r="H146" s="283"/>
      <c r="I146" s="284"/>
      <c r="Q146" s="285"/>
      <c r="R146" s="285"/>
      <c r="S146" s="285"/>
      <c r="T146" s="285"/>
    </row>
    <row r="147" spans="1:20" ht="13.5" customHeight="1" x14ac:dyDescent="0.2">
      <c r="A147" s="282">
        <v>9</v>
      </c>
      <c r="B147" s="283"/>
      <c r="C147" s="283"/>
      <c r="D147" s="284"/>
      <c r="F147" s="282">
        <v>9</v>
      </c>
      <c r="G147" s="283"/>
      <c r="H147" s="283"/>
      <c r="I147" s="284"/>
      <c r="Q147" s="278"/>
      <c r="R147" s="278"/>
      <c r="S147" s="278"/>
      <c r="T147" s="278"/>
    </row>
    <row r="148" spans="1:20" s="274" customFormat="1" ht="13.5" customHeight="1" thickBot="1" x14ac:dyDescent="0.3">
      <c r="A148" s="287">
        <v>10</v>
      </c>
      <c r="B148" s="288"/>
      <c r="C148" s="288"/>
      <c r="D148" s="289"/>
      <c r="F148" s="287">
        <v>10</v>
      </c>
      <c r="G148" s="288"/>
      <c r="H148" s="288"/>
      <c r="I148" s="289"/>
      <c r="Q148" s="278"/>
      <c r="R148" s="278"/>
      <c r="S148" s="278"/>
      <c r="T148" s="278"/>
    </row>
    <row r="149" spans="1:20" s="274" customFormat="1" ht="13.5" customHeight="1" thickBot="1" x14ac:dyDescent="0.3">
      <c r="L149" s="262"/>
      <c r="M149" s="262"/>
      <c r="N149" s="262"/>
      <c r="O149" s="262"/>
      <c r="Q149" s="278"/>
      <c r="R149" s="278"/>
      <c r="S149" s="278"/>
      <c r="T149" s="278"/>
    </row>
    <row r="150" spans="1:20" s="278" customFormat="1" ht="13.5" customHeight="1" x14ac:dyDescent="0.2">
      <c r="A150" s="438">
        <v>19</v>
      </c>
      <c r="B150" s="440" t="s">
        <v>407</v>
      </c>
      <c r="C150" s="441"/>
      <c r="D150" s="442"/>
      <c r="F150" s="438">
        <v>19</v>
      </c>
      <c r="G150" s="440" t="s">
        <v>408</v>
      </c>
      <c r="H150" s="441"/>
      <c r="I150" s="442"/>
    </row>
    <row r="151" spans="1:20" s="278" customFormat="1" ht="13.5" customHeight="1" thickBot="1" x14ac:dyDescent="0.25">
      <c r="A151" s="439"/>
      <c r="B151" s="443"/>
      <c r="C151" s="444"/>
      <c r="D151" s="445"/>
      <c r="F151" s="439"/>
      <c r="G151" s="443"/>
      <c r="H151" s="444"/>
      <c r="I151" s="445"/>
      <c r="Q151"/>
      <c r="R151"/>
      <c r="S151"/>
      <c r="T151"/>
    </row>
    <row r="152" spans="1:20" s="278" customFormat="1" ht="13.5" customHeight="1" thickBot="1" x14ac:dyDescent="0.3">
      <c r="A152" s="259" t="s">
        <v>203</v>
      </c>
      <c r="B152" s="276" t="s">
        <v>204</v>
      </c>
      <c r="C152" s="277" t="s">
        <v>205</v>
      </c>
      <c r="D152" s="259" t="s">
        <v>206</v>
      </c>
      <c r="F152" s="259" t="s">
        <v>203</v>
      </c>
      <c r="G152" s="276" t="s">
        <v>204</v>
      </c>
      <c r="H152" s="277" t="s">
        <v>205</v>
      </c>
      <c r="I152" s="259" t="s">
        <v>206</v>
      </c>
      <c r="Q152" s="274"/>
      <c r="R152" s="274"/>
      <c r="S152" s="274"/>
      <c r="T152" s="274"/>
    </row>
    <row r="153" spans="1:20" s="278" customFormat="1" ht="13.5" customHeight="1" x14ac:dyDescent="0.25">
      <c r="A153" s="279">
        <v>1</v>
      </c>
      <c r="B153" s="280" t="s">
        <v>409</v>
      </c>
      <c r="C153" s="280">
        <v>14</v>
      </c>
      <c r="D153" s="281" t="s">
        <v>410</v>
      </c>
      <c r="F153" s="279">
        <v>1</v>
      </c>
      <c r="G153" s="280" t="s">
        <v>411</v>
      </c>
      <c r="H153" s="280">
        <v>15</v>
      </c>
      <c r="I153" s="281"/>
      <c r="Q153" s="274"/>
      <c r="R153" s="274"/>
      <c r="S153" s="274"/>
      <c r="T153" s="274"/>
    </row>
    <row r="154" spans="1:20" s="278" customFormat="1" ht="13.5" customHeight="1" x14ac:dyDescent="0.2">
      <c r="A154" s="282">
        <v>2</v>
      </c>
      <c r="B154" s="283" t="s">
        <v>412</v>
      </c>
      <c r="C154" s="283">
        <v>13</v>
      </c>
      <c r="D154" s="284"/>
      <c r="F154" s="282">
        <v>2</v>
      </c>
      <c r="G154" s="283" t="s">
        <v>413</v>
      </c>
      <c r="H154" s="283">
        <v>16</v>
      </c>
      <c r="I154" s="284"/>
    </row>
    <row r="155" spans="1:20" s="278" customFormat="1" ht="13.5" customHeight="1" x14ac:dyDescent="0.2">
      <c r="A155" s="282">
        <v>3</v>
      </c>
      <c r="B155" s="283" t="s">
        <v>414</v>
      </c>
      <c r="C155" s="283">
        <v>13</v>
      </c>
      <c r="D155" s="284"/>
      <c r="F155" s="282">
        <v>3</v>
      </c>
      <c r="G155" s="283" t="s">
        <v>415</v>
      </c>
      <c r="H155" s="283">
        <v>27</v>
      </c>
      <c r="I155" s="284"/>
    </row>
    <row r="156" spans="1:20" s="285" customFormat="1" ht="13.5" customHeight="1" x14ac:dyDescent="0.2">
      <c r="A156" s="282">
        <v>4</v>
      </c>
      <c r="B156" s="283" t="s">
        <v>416</v>
      </c>
      <c r="C156" s="283">
        <v>24</v>
      </c>
      <c r="D156" s="284"/>
      <c r="F156" s="282">
        <v>4</v>
      </c>
      <c r="G156" s="283" t="s">
        <v>417</v>
      </c>
      <c r="H156" s="283">
        <v>30</v>
      </c>
      <c r="I156" s="284"/>
      <c r="Q156" s="278"/>
      <c r="R156" s="278"/>
      <c r="S156" s="278"/>
      <c r="T156" s="278"/>
    </row>
    <row r="157" spans="1:20" s="278" customFormat="1" ht="13.5" customHeight="1" x14ac:dyDescent="0.2">
      <c r="A157" s="282">
        <v>5</v>
      </c>
      <c r="B157" s="283" t="s">
        <v>418</v>
      </c>
      <c r="C157" s="283">
        <v>26</v>
      </c>
      <c r="D157" s="284"/>
      <c r="F157" s="282">
        <v>5</v>
      </c>
      <c r="G157" s="283"/>
      <c r="H157" s="283"/>
      <c r="I157" s="284"/>
    </row>
    <row r="158" spans="1:20" s="278" customFormat="1" ht="13.5" customHeight="1" x14ac:dyDescent="0.2">
      <c r="A158" s="282">
        <v>6</v>
      </c>
      <c r="B158" s="283" t="s">
        <v>419</v>
      </c>
      <c r="C158" s="283">
        <v>27</v>
      </c>
      <c r="D158" s="284"/>
      <c r="F158" s="282">
        <v>6</v>
      </c>
      <c r="G158" s="283"/>
      <c r="H158" s="283"/>
      <c r="I158" s="284"/>
    </row>
    <row r="159" spans="1:20" s="278" customFormat="1" ht="13.5" customHeight="1" x14ac:dyDescent="0.2">
      <c r="A159" s="282">
        <v>7</v>
      </c>
      <c r="B159" s="283" t="s">
        <v>420</v>
      </c>
      <c r="C159" s="283">
        <v>34</v>
      </c>
      <c r="D159" s="284"/>
      <c r="F159" s="282">
        <v>7</v>
      </c>
      <c r="G159" s="283"/>
      <c r="H159" s="283"/>
      <c r="I159" s="284"/>
    </row>
    <row r="160" spans="1:20" s="278" customFormat="1" ht="13.5" customHeight="1" x14ac:dyDescent="0.2">
      <c r="A160" s="282">
        <v>8</v>
      </c>
      <c r="B160" s="283"/>
      <c r="C160" s="283"/>
      <c r="D160" s="284"/>
      <c r="F160" s="282">
        <v>8</v>
      </c>
      <c r="G160" s="283"/>
      <c r="H160" s="283"/>
      <c r="I160" s="284"/>
      <c r="Q160" s="285"/>
      <c r="R160" s="285"/>
      <c r="S160" s="285"/>
      <c r="T160" s="285"/>
    </row>
    <row r="161" spans="1:20" ht="13.5" customHeight="1" x14ac:dyDescent="0.2">
      <c r="A161" s="282">
        <v>9</v>
      </c>
      <c r="B161" s="283"/>
      <c r="C161" s="283"/>
      <c r="D161" s="284"/>
      <c r="F161" s="282">
        <v>9</v>
      </c>
      <c r="G161" s="283"/>
      <c r="H161" s="283"/>
      <c r="I161" s="284"/>
      <c r="Q161" s="278"/>
      <c r="R161" s="278"/>
      <c r="S161" s="278"/>
      <c r="T161" s="278"/>
    </row>
    <row r="162" spans="1:20" s="274" customFormat="1" ht="13.5" customHeight="1" thickBot="1" x14ac:dyDescent="0.3">
      <c r="A162" s="287">
        <v>10</v>
      </c>
      <c r="B162" s="288"/>
      <c r="C162" s="288"/>
      <c r="D162" s="289"/>
      <c r="F162" s="287">
        <v>10</v>
      </c>
      <c r="G162" s="288"/>
      <c r="H162" s="288"/>
      <c r="I162" s="289"/>
      <c r="Q162" s="278"/>
      <c r="R162" s="278"/>
      <c r="S162" s="278"/>
      <c r="T162" s="278"/>
    </row>
    <row r="163" spans="1:20" ht="13.5" customHeight="1" thickBot="1" x14ac:dyDescent="0.25">
      <c r="Q163" s="278"/>
      <c r="R163" s="278"/>
      <c r="S163" s="278"/>
      <c r="T163" s="278"/>
    </row>
    <row r="164" spans="1:20" s="274" customFormat="1" ht="13.5" customHeight="1" x14ac:dyDescent="0.25">
      <c r="A164" s="438">
        <v>19</v>
      </c>
      <c r="B164" s="440" t="s">
        <v>421</v>
      </c>
      <c r="C164" s="441"/>
      <c r="D164" s="442"/>
      <c r="F164" s="438">
        <v>19</v>
      </c>
      <c r="G164" s="440" t="s">
        <v>422</v>
      </c>
      <c r="H164" s="441"/>
      <c r="I164" s="442"/>
      <c r="Q164" s="278"/>
      <c r="R164" s="278"/>
      <c r="S164" s="278"/>
      <c r="T164" s="278"/>
    </row>
    <row r="165" spans="1:20" s="274" customFormat="1" ht="13.5" customHeight="1" thickBot="1" x14ac:dyDescent="0.3">
      <c r="A165" s="439"/>
      <c r="B165" s="443"/>
      <c r="C165" s="444"/>
      <c r="D165" s="445"/>
      <c r="F165" s="439"/>
      <c r="G165" s="443"/>
      <c r="H165" s="444"/>
      <c r="I165" s="445"/>
      <c r="Q165"/>
      <c r="R165"/>
      <c r="S165"/>
      <c r="T165"/>
    </row>
    <row r="166" spans="1:20" s="278" customFormat="1" ht="13.5" customHeight="1" thickBot="1" x14ac:dyDescent="0.3">
      <c r="A166" s="259" t="s">
        <v>203</v>
      </c>
      <c r="B166" s="276" t="s">
        <v>204</v>
      </c>
      <c r="C166" s="277" t="s">
        <v>205</v>
      </c>
      <c r="D166" s="259" t="s">
        <v>206</v>
      </c>
      <c r="F166" s="259" t="s">
        <v>203</v>
      </c>
      <c r="G166" s="276" t="s">
        <v>204</v>
      </c>
      <c r="H166" s="277" t="s">
        <v>205</v>
      </c>
      <c r="I166" s="259" t="s">
        <v>206</v>
      </c>
      <c r="Q166" s="274"/>
      <c r="R166" s="274"/>
      <c r="S166" s="274"/>
      <c r="T166" s="274"/>
    </row>
    <row r="167" spans="1:20" s="278" customFormat="1" ht="13.5" customHeight="1" x14ac:dyDescent="0.25">
      <c r="A167" s="279">
        <v>1</v>
      </c>
      <c r="B167" s="280" t="s">
        <v>423</v>
      </c>
      <c r="C167" s="280">
        <v>16</v>
      </c>
      <c r="D167" s="281"/>
      <c r="F167" s="279">
        <v>1</v>
      </c>
      <c r="G167" s="280" t="s">
        <v>424</v>
      </c>
      <c r="H167" s="280">
        <v>13</v>
      </c>
      <c r="I167" s="281"/>
      <c r="Q167" s="274"/>
      <c r="R167" s="274"/>
      <c r="S167" s="274"/>
      <c r="T167" s="274"/>
    </row>
    <row r="168" spans="1:20" s="278" customFormat="1" ht="13.5" customHeight="1" x14ac:dyDescent="0.2">
      <c r="A168" s="282">
        <v>2</v>
      </c>
      <c r="B168" s="283" t="s">
        <v>425</v>
      </c>
      <c r="C168" s="283">
        <v>17</v>
      </c>
      <c r="D168" s="284"/>
      <c r="F168" s="282">
        <v>2</v>
      </c>
      <c r="G168" s="283" t="s">
        <v>426</v>
      </c>
      <c r="H168" s="283">
        <v>15</v>
      </c>
      <c r="I168" s="284"/>
    </row>
    <row r="169" spans="1:20" s="278" customFormat="1" ht="13.5" customHeight="1" x14ac:dyDescent="0.2">
      <c r="A169" s="282">
        <v>3</v>
      </c>
      <c r="B169" s="283" t="s">
        <v>427</v>
      </c>
      <c r="C169" s="283">
        <v>19</v>
      </c>
      <c r="D169" s="284"/>
      <c r="F169" s="282">
        <v>3</v>
      </c>
      <c r="G169" s="283" t="s">
        <v>428</v>
      </c>
      <c r="H169" s="283">
        <v>16</v>
      </c>
      <c r="I169" s="284"/>
    </row>
    <row r="170" spans="1:20" s="278" customFormat="1" ht="13.5" customHeight="1" x14ac:dyDescent="0.2">
      <c r="A170" s="282">
        <v>4</v>
      </c>
      <c r="B170" s="283" t="s">
        <v>429</v>
      </c>
      <c r="C170" s="283">
        <v>19</v>
      </c>
      <c r="D170" s="284"/>
      <c r="F170" s="282">
        <v>4</v>
      </c>
      <c r="G170" s="283" t="s">
        <v>430</v>
      </c>
      <c r="H170" s="283">
        <v>16</v>
      </c>
      <c r="I170" s="284"/>
    </row>
    <row r="171" spans="1:20" s="278" customFormat="1" ht="13.5" customHeight="1" x14ac:dyDescent="0.2">
      <c r="A171" s="282">
        <v>5</v>
      </c>
      <c r="B171" s="283" t="s">
        <v>431</v>
      </c>
      <c r="C171" s="283">
        <v>19</v>
      </c>
      <c r="D171" s="284"/>
      <c r="F171" s="282">
        <v>5</v>
      </c>
      <c r="G171" s="283" t="s">
        <v>432</v>
      </c>
      <c r="H171" s="283">
        <v>29</v>
      </c>
      <c r="I171" s="284"/>
    </row>
    <row r="172" spans="1:20" s="285" customFormat="1" ht="13.5" customHeight="1" x14ac:dyDescent="0.2">
      <c r="A172" s="282">
        <v>6</v>
      </c>
      <c r="B172" s="283" t="s">
        <v>433</v>
      </c>
      <c r="C172" s="283">
        <v>21</v>
      </c>
      <c r="D172" s="284"/>
      <c r="F172" s="282">
        <v>6</v>
      </c>
      <c r="G172" s="283" t="s">
        <v>434</v>
      </c>
      <c r="H172" s="283">
        <v>34</v>
      </c>
      <c r="I172" s="284"/>
      <c r="Q172" s="278"/>
      <c r="R172" s="278"/>
      <c r="S172" s="278"/>
      <c r="T172" s="278"/>
    </row>
    <row r="173" spans="1:20" s="278" customFormat="1" ht="13.5" customHeight="1" x14ac:dyDescent="0.2">
      <c r="A173" s="282">
        <v>7</v>
      </c>
      <c r="B173" s="283" t="s">
        <v>435</v>
      </c>
      <c r="C173" s="283">
        <v>25</v>
      </c>
      <c r="D173" s="284"/>
      <c r="F173" s="282">
        <v>7</v>
      </c>
      <c r="G173" s="283"/>
      <c r="H173" s="283"/>
      <c r="I173" s="284"/>
    </row>
    <row r="174" spans="1:20" s="278" customFormat="1" ht="13.5" customHeight="1" x14ac:dyDescent="0.2">
      <c r="A174" s="282">
        <v>8</v>
      </c>
      <c r="B174" s="283" t="s">
        <v>436</v>
      </c>
      <c r="C174" s="283">
        <v>25</v>
      </c>
      <c r="D174" s="284"/>
      <c r="F174" s="282">
        <v>8</v>
      </c>
      <c r="G174" s="283"/>
      <c r="H174" s="283"/>
      <c r="I174" s="284"/>
      <c r="Q174" s="285"/>
      <c r="R174" s="285"/>
      <c r="S174" s="285"/>
      <c r="T174" s="285"/>
    </row>
    <row r="175" spans="1:20" s="278" customFormat="1" ht="13.5" customHeight="1" x14ac:dyDescent="0.2">
      <c r="A175" s="282">
        <v>9</v>
      </c>
      <c r="B175" s="283" t="s">
        <v>437</v>
      </c>
      <c r="C175" s="283">
        <v>36</v>
      </c>
      <c r="D175" s="284"/>
      <c r="F175" s="282">
        <v>9</v>
      </c>
      <c r="G175" s="283"/>
      <c r="H175" s="283"/>
      <c r="I175" s="284"/>
    </row>
    <row r="176" spans="1:20" s="278" customFormat="1" ht="13.5" customHeight="1" thickBot="1" x14ac:dyDescent="0.25">
      <c r="A176" s="287">
        <v>10</v>
      </c>
      <c r="B176" s="288"/>
      <c r="C176" s="288"/>
      <c r="D176" s="289"/>
      <c r="F176" s="287">
        <v>10</v>
      </c>
      <c r="G176" s="288"/>
      <c r="H176" s="288"/>
      <c r="I176" s="289"/>
    </row>
    <row r="177" spans="1:20" ht="13.5" customHeight="1" x14ac:dyDescent="0.2">
      <c r="Q177" s="278"/>
      <c r="R177" s="278"/>
      <c r="S177" s="278"/>
      <c r="T177" s="278"/>
    </row>
    <row r="178" spans="1:20" ht="13.5" customHeight="1" x14ac:dyDescent="0.2">
      <c r="Q178" s="278"/>
      <c r="R178" s="278"/>
      <c r="S178" s="278"/>
      <c r="T178" s="278"/>
    </row>
    <row r="179" spans="1:20" ht="13.5" customHeight="1" x14ac:dyDescent="0.2"/>
    <row r="180" spans="1:20" ht="13.5" customHeight="1" x14ac:dyDescent="0.25">
      <c r="Q180" s="274"/>
      <c r="R180" s="274"/>
      <c r="S180" s="274"/>
      <c r="T180" s="274"/>
    </row>
    <row r="181" spans="1:20" ht="13.5" customHeight="1" x14ac:dyDescent="0.25">
      <c r="Q181" s="274"/>
      <c r="R181" s="274"/>
      <c r="S181" s="274"/>
      <c r="T181" s="274"/>
    </row>
    <row r="182" spans="1:20" ht="13.5" customHeight="1" x14ac:dyDescent="0.2">
      <c r="Q182" s="278"/>
      <c r="R182" s="278"/>
      <c r="S182" s="278"/>
      <c r="T182" s="278"/>
    </row>
    <row r="183" spans="1:20" ht="13.5" customHeight="1" thickBot="1" x14ac:dyDescent="0.25">
      <c r="Q183" s="278"/>
      <c r="R183" s="278"/>
      <c r="S183" s="278"/>
      <c r="T183" s="278"/>
    </row>
    <row r="184" spans="1:20" s="274" customFormat="1" ht="13.5" customHeight="1" x14ac:dyDescent="0.25">
      <c r="A184" s="438">
        <v>19</v>
      </c>
      <c r="B184" s="440" t="s">
        <v>438</v>
      </c>
      <c r="C184" s="441"/>
      <c r="D184" s="442"/>
      <c r="F184" s="438">
        <v>19</v>
      </c>
      <c r="G184" s="440" t="s">
        <v>439</v>
      </c>
      <c r="H184" s="441"/>
      <c r="I184" s="442"/>
      <c r="Q184" s="278"/>
      <c r="R184" s="278"/>
      <c r="S184" s="278"/>
      <c r="T184" s="278"/>
    </row>
    <row r="185" spans="1:20" s="274" customFormat="1" ht="13.5" customHeight="1" thickBot="1" x14ac:dyDescent="0.3">
      <c r="A185" s="439"/>
      <c r="B185" s="443"/>
      <c r="C185" s="444"/>
      <c r="D185" s="445"/>
      <c r="F185" s="439"/>
      <c r="G185" s="443"/>
      <c r="H185" s="444"/>
      <c r="I185" s="445"/>
      <c r="Q185" s="278"/>
      <c r="R185" s="278"/>
      <c r="S185" s="278"/>
      <c r="T185" s="278"/>
    </row>
    <row r="186" spans="1:20" s="278" customFormat="1" ht="13.5" customHeight="1" thickBot="1" x14ac:dyDescent="0.25">
      <c r="A186" s="259" t="s">
        <v>203</v>
      </c>
      <c r="B186" s="276" t="s">
        <v>204</v>
      </c>
      <c r="C186" s="277" t="s">
        <v>205</v>
      </c>
      <c r="D186" s="259" t="s">
        <v>206</v>
      </c>
      <c r="F186" s="259" t="s">
        <v>203</v>
      </c>
      <c r="G186" s="276" t="s">
        <v>204</v>
      </c>
      <c r="H186" s="277" t="s">
        <v>205</v>
      </c>
      <c r="I186" s="259" t="s">
        <v>206</v>
      </c>
    </row>
    <row r="187" spans="1:20" s="278" customFormat="1" ht="13.5" customHeight="1" x14ac:dyDescent="0.2">
      <c r="A187" s="279">
        <v>1</v>
      </c>
      <c r="B187" s="280" t="s">
        <v>440</v>
      </c>
      <c r="C187" s="280">
        <v>15</v>
      </c>
      <c r="D187" s="281"/>
      <c r="F187" s="279">
        <v>1</v>
      </c>
      <c r="G187" s="280" t="s">
        <v>441</v>
      </c>
      <c r="H187" s="280">
        <v>17</v>
      </c>
      <c r="I187" s="281"/>
    </row>
    <row r="188" spans="1:20" s="278" customFormat="1" ht="13.5" customHeight="1" x14ac:dyDescent="0.2">
      <c r="A188" s="282">
        <v>2</v>
      </c>
      <c r="B188" s="283" t="s">
        <v>442</v>
      </c>
      <c r="C188" s="283">
        <v>15</v>
      </c>
      <c r="D188" s="284"/>
      <c r="F188" s="282">
        <v>2</v>
      </c>
      <c r="G188" s="283" t="s">
        <v>443</v>
      </c>
      <c r="H188" s="283">
        <v>16</v>
      </c>
      <c r="I188" s="284"/>
      <c r="Q188" s="285"/>
      <c r="R188" s="285"/>
      <c r="S188" s="285"/>
      <c r="T188" s="285"/>
    </row>
    <row r="189" spans="1:20" s="278" customFormat="1" ht="13.5" customHeight="1" x14ac:dyDescent="0.2">
      <c r="A189" s="282">
        <v>3</v>
      </c>
      <c r="B189" s="283" t="s">
        <v>444</v>
      </c>
      <c r="C189" s="283">
        <v>17</v>
      </c>
      <c r="D189" s="284"/>
      <c r="F189" s="282">
        <v>3</v>
      </c>
      <c r="G189" s="283" t="s">
        <v>445</v>
      </c>
      <c r="H189" s="283">
        <v>27</v>
      </c>
      <c r="I189" s="284"/>
    </row>
    <row r="190" spans="1:20" s="278" customFormat="1" ht="13.5" customHeight="1" x14ac:dyDescent="0.2">
      <c r="A190" s="282">
        <v>4</v>
      </c>
      <c r="B190" s="283" t="s">
        <v>446</v>
      </c>
      <c r="C190" s="283">
        <v>18</v>
      </c>
      <c r="D190" s="284"/>
      <c r="F190" s="282">
        <v>4</v>
      </c>
      <c r="G190" s="283" t="s">
        <v>447</v>
      </c>
      <c r="H190" s="283">
        <v>27</v>
      </c>
      <c r="I190" s="284"/>
    </row>
    <row r="191" spans="1:20" s="278" customFormat="1" ht="13.5" customHeight="1" x14ac:dyDescent="0.2">
      <c r="A191" s="282">
        <v>5</v>
      </c>
      <c r="B191" s="283" t="s">
        <v>448</v>
      </c>
      <c r="C191" s="283">
        <v>19</v>
      </c>
      <c r="D191" s="284"/>
      <c r="F191" s="282">
        <v>5</v>
      </c>
      <c r="G191" s="283" t="s">
        <v>449</v>
      </c>
      <c r="H191" s="283">
        <v>29</v>
      </c>
      <c r="I191" s="284"/>
    </row>
    <row r="192" spans="1:20" s="285" customFormat="1" ht="13.5" customHeight="1" x14ac:dyDescent="0.2">
      <c r="A192" s="282">
        <v>6</v>
      </c>
      <c r="B192" s="283" t="s">
        <v>450</v>
      </c>
      <c r="C192" s="283">
        <v>20</v>
      </c>
      <c r="D192" s="284"/>
      <c r="F192" s="282">
        <v>6</v>
      </c>
      <c r="G192" s="283" t="s">
        <v>451</v>
      </c>
      <c r="H192" s="283">
        <v>30</v>
      </c>
      <c r="I192" s="284"/>
      <c r="Q192" s="278"/>
      <c r="R192" s="278"/>
      <c r="S192" s="278"/>
      <c r="T192" s="278"/>
    </row>
    <row r="193" spans="1:20" s="278" customFormat="1" ht="13.5" customHeight="1" x14ac:dyDescent="0.2">
      <c r="A193" s="282">
        <v>7</v>
      </c>
      <c r="B193" s="283" t="s">
        <v>452</v>
      </c>
      <c r="C193" s="283">
        <v>20</v>
      </c>
      <c r="D193" s="284"/>
      <c r="F193" s="282">
        <v>7</v>
      </c>
      <c r="G193" s="283" t="s">
        <v>453</v>
      </c>
      <c r="H193" s="283">
        <v>40</v>
      </c>
      <c r="I193" s="284"/>
      <c r="Q193"/>
      <c r="R193"/>
      <c r="S193"/>
      <c r="T193"/>
    </row>
    <row r="194" spans="1:20" s="278" customFormat="1" ht="13.5" customHeight="1" x14ac:dyDescent="0.25">
      <c r="A194" s="282">
        <v>8</v>
      </c>
      <c r="B194" s="283" t="s">
        <v>454</v>
      </c>
      <c r="C194" s="283">
        <v>28</v>
      </c>
      <c r="D194" s="284"/>
      <c r="F194" s="282">
        <v>8</v>
      </c>
      <c r="G194" s="283"/>
      <c r="H194" s="283"/>
      <c r="I194" s="284"/>
      <c r="Q194" s="274"/>
      <c r="R194" s="274"/>
      <c r="S194" s="274"/>
      <c r="T194" s="274"/>
    </row>
    <row r="195" spans="1:20" s="278" customFormat="1" ht="13.5" customHeight="1" x14ac:dyDescent="0.25">
      <c r="A195" s="282">
        <v>9</v>
      </c>
      <c r="B195" s="283" t="s">
        <v>455</v>
      </c>
      <c r="C195" s="283">
        <v>37</v>
      </c>
      <c r="D195" s="284"/>
      <c r="F195" s="282">
        <v>9</v>
      </c>
      <c r="G195" s="283"/>
      <c r="H195" s="283"/>
      <c r="I195" s="284"/>
      <c r="Q195" s="274"/>
      <c r="R195" s="274"/>
      <c r="S195" s="274"/>
      <c r="T195" s="274"/>
    </row>
    <row r="196" spans="1:20" s="278" customFormat="1" ht="13.5" customHeight="1" thickBot="1" x14ac:dyDescent="0.25">
      <c r="A196" s="287">
        <v>10</v>
      </c>
      <c r="B196" s="288"/>
      <c r="C196" s="288"/>
      <c r="D196" s="289"/>
      <c r="F196" s="287">
        <v>10</v>
      </c>
      <c r="G196" s="288"/>
      <c r="H196" s="288"/>
      <c r="I196" s="289"/>
    </row>
    <row r="197" spans="1:20" ht="13.5" customHeight="1" thickBot="1" x14ac:dyDescent="0.25">
      <c r="A197" s="278"/>
      <c r="B197" s="278"/>
      <c r="C197" s="278"/>
      <c r="D197" s="278"/>
      <c r="Q197" s="278"/>
      <c r="R197" s="278"/>
      <c r="S197" s="278"/>
      <c r="T197" s="278"/>
    </row>
    <row r="198" spans="1:20" s="274" customFormat="1" ht="13.5" customHeight="1" x14ac:dyDescent="0.25">
      <c r="A198" s="438">
        <v>19</v>
      </c>
      <c r="B198" s="440" t="s">
        <v>456</v>
      </c>
      <c r="C198" s="441"/>
      <c r="D198" s="442"/>
      <c r="E198" s="278"/>
      <c r="Q198" s="278"/>
      <c r="R198" s="278"/>
      <c r="S198" s="278"/>
      <c r="T198" s="278"/>
    </row>
    <row r="199" spans="1:20" s="274" customFormat="1" ht="13.5" customHeight="1" thickBot="1" x14ac:dyDescent="0.3">
      <c r="A199" s="439"/>
      <c r="B199" s="443"/>
      <c r="C199" s="444"/>
      <c r="D199" s="445"/>
      <c r="E199" s="278"/>
      <c r="Q199" s="278"/>
      <c r="R199" s="278"/>
      <c r="S199" s="278"/>
      <c r="T199" s="278"/>
    </row>
    <row r="200" spans="1:20" s="278" customFormat="1" ht="13.5" customHeight="1" thickBot="1" x14ac:dyDescent="0.25">
      <c r="A200" s="259" t="s">
        <v>203</v>
      </c>
      <c r="B200" s="276" t="s">
        <v>204</v>
      </c>
      <c r="C200" s="277" t="s">
        <v>205</v>
      </c>
      <c r="D200" s="259" t="s">
        <v>206</v>
      </c>
    </row>
    <row r="201" spans="1:20" s="278" customFormat="1" ht="13.5" customHeight="1" x14ac:dyDescent="0.2">
      <c r="A201" s="279">
        <v>1</v>
      </c>
      <c r="B201" s="280" t="s">
        <v>457</v>
      </c>
      <c r="C201" s="280">
        <v>14</v>
      </c>
      <c r="D201" s="281"/>
    </row>
    <row r="202" spans="1:20" s="278" customFormat="1" ht="13.5" customHeight="1" x14ac:dyDescent="0.2">
      <c r="A202" s="282">
        <v>2</v>
      </c>
      <c r="B202" s="283" t="s">
        <v>458</v>
      </c>
      <c r="C202" s="283">
        <v>13</v>
      </c>
      <c r="D202" s="284"/>
      <c r="Q202" s="285"/>
      <c r="R202" s="285"/>
      <c r="S202" s="285"/>
      <c r="T202" s="285"/>
    </row>
    <row r="203" spans="1:20" s="278" customFormat="1" ht="13.5" customHeight="1" x14ac:dyDescent="0.2">
      <c r="A203" s="282">
        <v>3</v>
      </c>
      <c r="B203" s="283" t="s">
        <v>459</v>
      </c>
      <c r="C203" s="283">
        <v>14</v>
      </c>
      <c r="D203" s="284"/>
      <c r="E203" s="285"/>
    </row>
    <row r="204" spans="1:20" s="278" customFormat="1" ht="13.5" customHeight="1" x14ac:dyDescent="0.2">
      <c r="A204" s="282">
        <v>4</v>
      </c>
      <c r="B204" s="283" t="s">
        <v>460</v>
      </c>
      <c r="C204" s="283">
        <v>30</v>
      </c>
      <c r="D204" s="284"/>
    </row>
    <row r="205" spans="1:20" s="278" customFormat="1" ht="13.5" customHeight="1" x14ac:dyDescent="0.2">
      <c r="A205" s="282">
        <v>5</v>
      </c>
      <c r="B205" s="283" t="s">
        <v>461</v>
      </c>
      <c r="C205" s="283">
        <v>18</v>
      </c>
      <c r="D205" s="284"/>
    </row>
    <row r="206" spans="1:20" s="285" customFormat="1" ht="13.5" customHeight="1" x14ac:dyDescent="0.2">
      <c r="A206" s="282">
        <v>6</v>
      </c>
      <c r="B206" s="283" t="s">
        <v>462</v>
      </c>
      <c r="C206" s="283">
        <v>33</v>
      </c>
      <c r="D206" s="284"/>
      <c r="E206" s="278"/>
      <c r="Q206" s="278"/>
      <c r="R206" s="278"/>
      <c r="S206" s="278"/>
      <c r="T206" s="278"/>
    </row>
    <row r="207" spans="1:20" s="278" customFormat="1" ht="13.5" customHeight="1" x14ac:dyDescent="0.2">
      <c r="A207" s="282">
        <v>7</v>
      </c>
      <c r="B207" s="283" t="s">
        <v>463</v>
      </c>
      <c r="C207" s="283">
        <v>42</v>
      </c>
      <c r="D207" s="284"/>
      <c r="Q207"/>
      <c r="R207"/>
      <c r="S207"/>
      <c r="T207"/>
    </row>
    <row r="208" spans="1:20" s="278" customFormat="1" ht="13.5" customHeight="1" x14ac:dyDescent="0.25">
      <c r="A208" s="282">
        <v>8</v>
      </c>
      <c r="B208" s="283"/>
      <c r="C208" s="283"/>
      <c r="D208" s="284"/>
      <c r="E208"/>
      <c r="Q208" s="274"/>
      <c r="R208" s="274"/>
      <c r="S208" s="274"/>
      <c r="T208" s="274"/>
    </row>
    <row r="209" spans="1:20" s="278" customFormat="1" ht="13.5" customHeight="1" x14ac:dyDescent="0.25">
      <c r="A209" s="282">
        <v>9</v>
      </c>
      <c r="B209" s="283"/>
      <c r="C209" s="283"/>
      <c r="D209" s="284"/>
      <c r="E209" s="274"/>
      <c r="Q209" s="274"/>
      <c r="R209" s="274"/>
      <c r="S209" s="274"/>
      <c r="T209" s="274"/>
    </row>
    <row r="210" spans="1:20" s="278" customFormat="1" ht="13.5" customHeight="1" thickBot="1" x14ac:dyDescent="0.3">
      <c r="A210" s="287">
        <v>10</v>
      </c>
      <c r="B210" s="288"/>
      <c r="C210" s="288"/>
      <c r="D210" s="289"/>
      <c r="E210" s="274"/>
    </row>
    <row r="211" spans="1:20" x14ac:dyDescent="0.2">
      <c r="A211" s="278"/>
      <c r="B211" s="278"/>
      <c r="C211" s="278"/>
      <c r="D211" s="278"/>
      <c r="Q211" s="278"/>
      <c r="R211" s="278"/>
      <c r="S211" s="278"/>
      <c r="T211" s="278"/>
    </row>
    <row r="212" spans="1:20" s="274" customFormat="1" ht="15" customHeight="1" x14ac:dyDescent="0.25">
      <c r="A212"/>
      <c r="B212"/>
      <c r="C212"/>
      <c r="D212"/>
      <c r="Q212" s="278"/>
      <c r="R212" s="278"/>
      <c r="S212" s="278"/>
      <c r="T212" s="278"/>
    </row>
    <row r="213" spans="1:20" s="274" customFormat="1" ht="18.75" customHeight="1" x14ac:dyDescent="0.25">
      <c r="Q213" s="278"/>
      <c r="R213" s="278"/>
      <c r="S213" s="278"/>
      <c r="T213" s="278"/>
    </row>
    <row r="214" spans="1:20" s="278" customFormat="1" ht="15" customHeight="1" x14ac:dyDescent="0.25">
      <c r="A214" s="274"/>
      <c r="B214" s="274"/>
      <c r="C214" s="274"/>
      <c r="D214" s="274"/>
    </row>
    <row r="215" spans="1:20" s="278" customFormat="1" ht="15" customHeight="1" x14ac:dyDescent="0.2"/>
    <row r="216" spans="1:20" s="278" customFormat="1" ht="15" customHeight="1" x14ac:dyDescent="0.2">
      <c r="Q216" s="285"/>
      <c r="R216" s="285"/>
      <c r="S216" s="285"/>
      <c r="T216" s="285"/>
    </row>
    <row r="217" spans="1:20" s="278" customFormat="1" ht="15" customHeight="1" x14ac:dyDescent="0.2"/>
    <row r="218" spans="1:20" s="278" customFormat="1" ht="15" customHeight="1" x14ac:dyDescent="0.2"/>
    <row r="219" spans="1:20" s="278" customFormat="1" ht="15" customHeight="1" x14ac:dyDescent="0.2"/>
    <row r="220" spans="1:20" s="285" customFormat="1" ht="15" customHeight="1" x14ac:dyDescent="0.2">
      <c r="A220" s="278"/>
      <c r="B220" s="278"/>
      <c r="C220" s="278"/>
      <c r="D220" s="278"/>
      <c r="Q220" s="278"/>
      <c r="R220" s="278"/>
      <c r="S220" s="278"/>
      <c r="T220" s="278"/>
    </row>
    <row r="221" spans="1:20" s="278" customFormat="1" ht="15" customHeight="1" x14ac:dyDescent="0.2">
      <c r="A221" s="285"/>
      <c r="B221" s="285"/>
      <c r="C221" s="285"/>
      <c r="D221" s="285"/>
      <c r="Q221"/>
      <c r="R221"/>
      <c r="S221"/>
      <c r="T221"/>
    </row>
    <row r="222" spans="1:20" s="278" customFormat="1" ht="15" customHeight="1" x14ac:dyDescent="0.25">
      <c r="Q222" s="274"/>
      <c r="R222" s="274"/>
      <c r="S222" s="274"/>
      <c r="T222" s="274"/>
    </row>
    <row r="223" spans="1:20" s="278" customFormat="1" ht="15" customHeight="1" x14ac:dyDescent="0.25">
      <c r="Q223" s="274"/>
      <c r="R223" s="274"/>
      <c r="S223" s="274"/>
      <c r="T223" s="274"/>
    </row>
    <row r="224" spans="1:20" s="278" customFormat="1" ht="15" customHeight="1" x14ac:dyDescent="0.2"/>
    <row r="225" spans="1:20" x14ac:dyDescent="0.2">
      <c r="A225" s="278"/>
      <c r="B225" s="278"/>
      <c r="C225" s="278"/>
      <c r="D225" s="278"/>
      <c r="Q225" s="278"/>
      <c r="R225" s="278"/>
      <c r="S225" s="278"/>
      <c r="T225" s="278"/>
    </row>
    <row r="226" spans="1:20" s="274" customFormat="1" ht="15" customHeight="1" x14ac:dyDescent="0.25">
      <c r="A226"/>
      <c r="B226"/>
      <c r="C226"/>
      <c r="D226"/>
      <c r="Q226" s="278"/>
      <c r="R226" s="278"/>
      <c r="S226" s="278"/>
      <c r="T226" s="278"/>
    </row>
    <row r="227" spans="1:20" s="274" customFormat="1" ht="18.75" customHeight="1" x14ac:dyDescent="0.25">
      <c r="Q227" s="278"/>
      <c r="R227" s="278"/>
      <c r="S227" s="278"/>
      <c r="T227" s="278"/>
    </row>
    <row r="228" spans="1:20" s="278" customFormat="1" ht="15" customHeight="1" x14ac:dyDescent="0.25">
      <c r="A228" s="274"/>
      <c r="B228" s="274"/>
      <c r="C228" s="274"/>
      <c r="D228" s="274"/>
    </row>
    <row r="229" spans="1:20" s="278" customFormat="1" ht="15" customHeight="1" x14ac:dyDescent="0.2"/>
    <row r="230" spans="1:20" s="278" customFormat="1" ht="15" customHeight="1" x14ac:dyDescent="0.2">
      <c r="Q230" s="285"/>
      <c r="R230" s="285"/>
      <c r="S230" s="285"/>
      <c r="T230" s="285"/>
    </row>
    <row r="231" spans="1:20" s="278" customFormat="1" ht="15" customHeight="1" x14ac:dyDescent="0.2"/>
    <row r="232" spans="1:20" s="278" customFormat="1" ht="15" customHeight="1" x14ac:dyDescent="0.2"/>
    <row r="233" spans="1:20" s="278" customFormat="1" ht="15" customHeight="1" x14ac:dyDescent="0.2"/>
    <row r="234" spans="1:20" s="285" customFormat="1" ht="15" customHeight="1" x14ac:dyDescent="0.2">
      <c r="A234" s="278"/>
      <c r="B234" s="278"/>
      <c r="C234" s="278"/>
      <c r="D234" s="278"/>
      <c r="Q234" s="278"/>
      <c r="R234" s="278"/>
      <c r="S234" s="278"/>
      <c r="T234" s="278"/>
    </row>
    <row r="235" spans="1:20" s="278" customFormat="1" ht="15" customHeight="1" x14ac:dyDescent="0.2">
      <c r="A235" s="285"/>
      <c r="B235" s="285"/>
      <c r="C235" s="285"/>
      <c r="D235" s="285"/>
      <c r="Q235"/>
      <c r="R235"/>
      <c r="S235"/>
      <c r="T235"/>
    </row>
    <row r="236" spans="1:20" s="278" customFormat="1" ht="15" customHeight="1" x14ac:dyDescent="0.2">
      <c r="Q236"/>
      <c r="R236"/>
      <c r="S236"/>
      <c r="T236"/>
    </row>
    <row r="237" spans="1:20" s="278" customFormat="1" ht="15" customHeight="1" x14ac:dyDescent="0.2">
      <c r="Q237"/>
      <c r="R237"/>
      <c r="S237"/>
      <c r="T237"/>
    </row>
    <row r="238" spans="1:20" s="278" customFormat="1" ht="15" customHeight="1" x14ac:dyDescent="0.2">
      <c r="Q238"/>
      <c r="R238"/>
      <c r="S238"/>
      <c r="T238"/>
    </row>
    <row r="239" spans="1:20" x14ac:dyDescent="0.2">
      <c r="A239" s="278"/>
      <c r="B239" s="278"/>
      <c r="C239" s="278"/>
      <c r="D239" s="278"/>
    </row>
    <row r="240" spans="1:20" s="274" customFormat="1" ht="15" customHeight="1" x14ac:dyDescent="0.25">
      <c r="A240"/>
      <c r="B240"/>
      <c r="C240"/>
      <c r="D240"/>
      <c r="Q240"/>
      <c r="R240"/>
      <c r="S240"/>
      <c r="T240"/>
    </row>
    <row r="241" spans="1:20" s="274" customFormat="1" ht="18.75" customHeight="1" x14ac:dyDescent="0.25">
      <c r="Q241"/>
      <c r="R241"/>
      <c r="S241"/>
      <c r="T241"/>
    </row>
    <row r="242" spans="1:20" s="278" customFormat="1" ht="15" customHeight="1" x14ac:dyDescent="0.25">
      <c r="A242" s="274"/>
      <c r="B242" s="274"/>
      <c r="C242" s="274"/>
      <c r="D242" s="274"/>
      <c r="Q242"/>
      <c r="R242"/>
      <c r="S242"/>
      <c r="T242"/>
    </row>
    <row r="243" spans="1:20" s="278" customFormat="1" ht="15" customHeight="1" x14ac:dyDescent="0.2">
      <c r="Q243"/>
      <c r="R243"/>
      <c r="S243"/>
      <c r="T243"/>
    </row>
    <row r="244" spans="1:20" s="278" customFormat="1" ht="15" customHeight="1" x14ac:dyDescent="0.2">
      <c r="Q244"/>
      <c r="R244"/>
      <c r="S244"/>
      <c r="T244"/>
    </row>
    <row r="245" spans="1:20" s="278" customFormat="1" ht="15" customHeight="1" x14ac:dyDescent="0.2">
      <c r="Q245"/>
      <c r="R245"/>
      <c r="S245"/>
      <c r="T245"/>
    </row>
    <row r="246" spans="1:20" s="278" customFormat="1" ht="15" customHeight="1" x14ac:dyDescent="0.2">
      <c r="Q246"/>
      <c r="R246"/>
      <c r="S246"/>
      <c r="T246"/>
    </row>
    <row r="247" spans="1:20" s="278" customFormat="1" ht="15" customHeight="1" x14ac:dyDescent="0.2">
      <c r="Q247"/>
      <c r="R247"/>
      <c r="S247"/>
      <c r="T247"/>
    </row>
    <row r="248" spans="1:20" s="285" customFormat="1" ht="15" customHeight="1" x14ac:dyDescent="0.2">
      <c r="A248" s="278"/>
      <c r="B248" s="278"/>
      <c r="C248" s="278"/>
      <c r="D248" s="278"/>
      <c r="Q248"/>
      <c r="R248"/>
      <c r="S248"/>
      <c r="T248"/>
    </row>
    <row r="249" spans="1:20" s="278" customFormat="1" ht="15" customHeight="1" x14ac:dyDescent="0.2">
      <c r="A249" s="285"/>
      <c r="B249" s="285"/>
      <c r="C249" s="285"/>
      <c r="D249" s="285"/>
      <c r="Q249"/>
      <c r="R249"/>
      <c r="S249"/>
      <c r="T249"/>
    </row>
    <row r="250" spans="1:20" s="278" customFormat="1" ht="15" customHeight="1" x14ac:dyDescent="0.2">
      <c r="Q250"/>
      <c r="R250"/>
      <c r="S250"/>
      <c r="T250"/>
    </row>
    <row r="251" spans="1:20" s="278" customFormat="1" ht="15" customHeight="1" x14ac:dyDescent="0.2">
      <c r="Q251"/>
      <c r="R251"/>
      <c r="S251"/>
      <c r="T251"/>
    </row>
    <row r="252" spans="1:20" s="278" customFormat="1" ht="15" customHeight="1" x14ac:dyDescent="0.2">
      <c r="Q252"/>
      <c r="R252"/>
      <c r="S252"/>
      <c r="T252"/>
    </row>
    <row r="253" spans="1:20" x14ac:dyDescent="0.2">
      <c r="A253" s="278"/>
      <c r="B253" s="278"/>
      <c r="C253" s="278"/>
      <c r="D253" s="278"/>
    </row>
    <row r="254" spans="1:20" s="274" customFormat="1" ht="15" customHeight="1" x14ac:dyDescent="0.25">
      <c r="A254"/>
      <c r="B254"/>
      <c r="C254"/>
      <c r="D254"/>
      <c r="Q254"/>
      <c r="R254"/>
      <c r="S254"/>
      <c r="T254"/>
    </row>
    <row r="255" spans="1:20" s="274" customFormat="1" ht="18.75" customHeight="1" x14ac:dyDescent="0.25">
      <c r="Q255"/>
      <c r="R255"/>
      <c r="S255"/>
      <c r="T255"/>
    </row>
    <row r="256" spans="1:20" s="278" customFormat="1" ht="15" customHeight="1" x14ac:dyDescent="0.25">
      <c r="A256" s="274"/>
      <c r="B256" s="274"/>
      <c r="C256" s="274"/>
      <c r="D256" s="274"/>
      <c r="Q256"/>
      <c r="R256"/>
      <c r="S256"/>
      <c r="T256"/>
    </row>
    <row r="257" spans="1:20" s="278" customFormat="1" ht="15" customHeight="1" x14ac:dyDescent="0.2">
      <c r="Q257"/>
      <c r="R257"/>
      <c r="S257"/>
      <c r="T257"/>
    </row>
    <row r="258" spans="1:20" s="278" customFormat="1" ht="15" customHeight="1" x14ac:dyDescent="0.2">
      <c r="Q258"/>
      <c r="R258"/>
      <c r="S258"/>
      <c r="T258"/>
    </row>
    <row r="259" spans="1:20" s="278" customFormat="1" ht="15" customHeight="1" x14ac:dyDescent="0.2">
      <c r="Q259"/>
      <c r="R259"/>
      <c r="S259"/>
      <c r="T259"/>
    </row>
    <row r="260" spans="1:20" s="278" customFormat="1" ht="15" customHeight="1" x14ac:dyDescent="0.2">
      <c r="Q260"/>
      <c r="R260"/>
      <c r="S260"/>
      <c r="T260"/>
    </row>
    <row r="261" spans="1:20" s="278" customFormat="1" ht="15" customHeight="1" x14ac:dyDescent="0.2">
      <c r="Q261"/>
      <c r="R261"/>
      <c r="S261"/>
      <c r="T261"/>
    </row>
    <row r="262" spans="1:20" s="285" customFormat="1" ht="15" customHeight="1" x14ac:dyDescent="0.2">
      <c r="A262" s="278"/>
      <c r="B262" s="278"/>
      <c r="C262" s="278"/>
      <c r="D262" s="278"/>
      <c r="Q262"/>
      <c r="R262"/>
      <c r="S262"/>
      <c r="T262"/>
    </row>
    <row r="263" spans="1:20" s="278" customFormat="1" ht="15" customHeight="1" x14ac:dyDescent="0.2">
      <c r="A263" s="285"/>
      <c r="B263" s="285"/>
      <c r="C263" s="285"/>
      <c r="D263" s="285"/>
      <c r="Q263"/>
      <c r="R263"/>
      <c r="S263"/>
      <c r="T263"/>
    </row>
    <row r="264" spans="1:20" s="278" customFormat="1" ht="15" customHeight="1" x14ac:dyDescent="0.2">
      <c r="Q264"/>
      <c r="R264"/>
      <c r="S264"/>
      <c r="T264"/>
    </row>
    <row r="265" spans="1:20" s="278" customFormat="1" ht="15" customHeight="1" x14ac:dyDescent="0.2">
      <c r="Q265"/>
      <c r="R265"/>
      <c r="S265"/>
      <c r="T265"/>
    </row>
    <row r="266" spans="1:20" s="278" customFormat="1" ht="15" customHeight="1" x14ac:dyDescent="0.2">
      <c r="Q266"/>
      <c r="R266"/>
      <c r="S266"/>
      <c r="T266"/>
    </row>
    <row r="267" spans="1:20" x14ac:dyDescent="0.2">
      <c r="A267" s="278"/>
      <c r="B267" s="278"/>
      <c r="C267" s="278"/>
      <c r="D267" s="278"/>
    </row>
    <row r="268" spans="1:20" s="274" customFormat="1" ht="15" customHeight="1" x14ac:dyDescent="0.25">
      <c r="A268"/>
      <c r="B268"/>
      <c r="C268"/>
      <c r="D268"/>
      <c r="Q268"/>
      <c r="R268"/>
      <c r="S268"/>
      <c r="T268"/>
    </row>
    <row r="269" spans="1:20" s="274" customFormat="1" ht="18.75" customHeight="1" x14ac:dyDescent="0.25">
      <c r="A269"/>
      <c r="B269"/>
      <c r="C269"/>
      <c r="D269"/>
      <c r="Q269"/>
      <c r="R269"/>
      <c r="S269"/>
      <c r="T269"/>
    </row>
    <row r="270" spans="1:20" s="278" customFormat="1" ht="15" customHeight="1" x14ac:dyDescent="0.2">
      <c r="A270"/>
      <c r="B270"/>
      <c r="C270"/>
      <c r="D270"/>
      <c r="Q270"/>
      <c r="R270"/>
      <c r="S270"/>
      <c r="T270"/>
    </row>
    <row r="271" spans="1:20" s="278" customFormat="1" ht="15" customHeight="1" x14ac:dyDescent="0.2">
      <c r="A271"/>
      <c r="B271"/>
      <c r="C271"/>
      <c r="D271"/>
      <c r="Q271"/>
      <c r="R271"/>
      <c r="S271"/>
      <c r="T271"/>
    </row>
    <row r="272" spans="1:20" s="278" customFormat="1" ht="15" customHeight="1" x14ac:dyDescent="0.2">
      <c r="A272"/>
      <c r="B272"/>
      <c r="C272"/>
      <c r="D272"/>
      <c r="Q272"/>
      <c r="R272"/>
      <c r="S272"/>
      <c r="T272"/>
    </row>
    <row r="273" spans="1:20" s="278" customFormat="1" ht="15" customHeight="1" x14ac:dyDescent="0.2">
      <c r="A273"/>
      <c r="B273"/>
      <c r="C273"/>
      <c r="D273"/>
      <c r="Q273"/>
      <c r="R273"/>
      <c r="S273"/>
      <c r="T273"/>
    </row>
    <row r="274" spans="1:20" s="278" customFormat="1" ht="15" customHeight="1" x14ac:dyDescent="0.2">
      <c r="A274"/>
      <c r="B274"/>
      <c r="C274"/>
      <c r="D274"/>
      <c r="Q274"/>
      <c r="R274"/>
      <c r="S274"/>
      <c r="T274"/>
    </row>
    <row r="275" spans="1:20" s="278" customFormat="1" ht="15" customHeight="1" x14ac:dyDescent="0.2">
      <c r="A275"/>
      <c r="B275"/>
      <c r="C275"/>
      <c r="D275"/>
      <c r="Q275"/>
      <c r="R275"/>
      <c r="S275"/>
      <c r="T275"/>
    </row>
    <row r="276" spans="1:20" s="285" customFormat="1" ht="15" customHeight="1" x14ac:dyDescent="0.2">
      <c r="A276"/>
      <c r="B276"/>
      <c r="C276"/>
      <c r="D276"/>
      <c r="Q276"/>
      <c r="R276"/>
      <c r="S276"/>
      <c r="T276"/>
    </row>
    <row r="277" spans="1:20" s="278" customFormat="1" ht="15" customHeight="1" x14ac:dyDescent="0.2">
      <c r="A277"/>
      <c r="B277"/>
      <c r="C277"/>
      <c r="D277"/>
      <c r="Q277"/>
      <c r="R277"/>
      <c r="S277"/>
      <c r="T277"/>
    </row>
    <row r="278" spans="1:20" s="278" customFormat="1" ht="15" customHeight="1" x14ac:dyDescent="0.2">
      <c r="A278"/>
      <c r="B278"/>
      <c r="C278"/>
      <c r="D278"/>
      <c r="Q278"/>
      <c r="R278"/>
      <c r="S278"/>
      <c r="T278"/>
    </row>
    <row r="279" spans="1:20" s="278" customFormat="1" ht="15" customHeight="1" x14ac:dyDescent="0.2">
      <c r="A279"/>
      <c r="B279"/>
      <c r="C279"/>
      <c r="D279"/>
      <c r="Q279"/>
      <c r="R279"/>
      <c r="S279"/>
      <c r="T279"/>
    </row>
    <row r="280" spans="1:20" s="278" customFormat="1" ht="15" customHeight="1" x14ac:dyDescent="0.2">
      <c r="A280"/>
      <c r="B280"/>
      <c r="C280"/>
      <c r="D280"/>
      <c r="Q280"/>
      <c r="R280"/>
      <c r="S280"/>
      <c r="T280"/>
    </row>
    <row r="282" spans="1:20" s="274" customFormat="1" ht="15" customHeight="1" x14ac:dyDescent="0.25">
      <c r="A282"/>
      <c r="B282"/>
      <c r="C282"/>
      <c r="D282"/>
      <c r="Q282"/>
      <c r="R282"/>
      <c r="S282"/>
      <c r="T282"/>
    </row>
    <row r="283" spans="1:20" s="274" customFormat="1" ht="18.75" customHeight="1" x14ac:dyDescent="0.25">
      <c r="A283"/>
      <c r="B283"/>
      <c r="C283"/>
      <c r="D283"/>
      <c r="Q283"/>
      <c r="R283"/>
      <c r="S283"/>
      <c r="T283"/>
    </row>
    <row r="284" spans="1:20" s="278" customFormat="1" ht="15" customHeight="1" x14ac:dyDescent="0.2">
      <c r="A284"/>
      <c r="B284"/>
      <c r="C284"/>
      <c r="D284"/>
      <c r="Q284"/>
      <c r="R284"/>
      <c r="S284"/>
      <c r="T284"/>
    </row>
    <row r="285" spans="1:20" s="278" customFormat="1" ht="15" customHeight="1" x14ac:dyDescent="0.2">
      <c r="A285"/>
      <c r="B285"/>
      <c r="C285"/>
      <c r="D285"/>
      <c r="Q285"/>
      <c r="R285"/>
      <c r="S285"/>
      <c r="T285"/>
    </row>
    <row r="286" spans="1:20" s="278" customFormat="1" ht="15" customHeight="1" x14ac:dyDescent="0.2">
      <c r="A286"/>
      <c r="B286"/>
      <c r="C286"/>
      <c r="D286"/>
      <c r="Q286"/>
      <c r="R286"/>
      <c r="S286"/>
      <c r="T286"/>
    </row>
    <row r="287" spans="1:20" s="278" customFormat="1" ht="15" customHeight="1" x14ac:dyDescent="0.2">
      <c r="A287"/>
      <c r="B287"/>
      <c r="C287"/>
      <c r="D287"/>
      <c r="Q287"/>
      <c r="R287"/>
      <c r="S287"/>
      <c r="T287"/>
    </row>
    <row r="288" spans="1:20" s="278" customFormat="1" ht="15" customHeight="1" x14ac:dyDescent="0.2">
      <c r="A288"/>
      <c r="B288"/>
      <c r="C288"/>
      <c r="D288"/>
      <c r="Q288"/>
      <c r="R288"/>
      <c r="S288"/>
      <c r="T288"/>
    </row>
    <row r="289" spans="1:20" s="278" customFormat="1" ht="15" customHeight="1" x14ac:dyDescent="0.2">
      <c r="A289"/>
      <c r="B289"/>
      <c r="C289"/>
      <c r="D289"/>
      <c r="Q289"/>
      <c r="R289"/>
      <c r="S289"/>
      <c r="T289"/>
    </row>
    <row r="290" spans="1:20" s="285" customFormat="1" ht="15" customHeight="1" x14ac:dyDescent="0.2">
      <c r="A290"/>
      <c r="B290"/>
      <c r="C290"/>
      <c r="D290"/>
      <c r="Q290"/>
      <c r="R290"/>
      <c r="S290"/>
      <c r="T290"/>
    </row>
    <row r="291" spans="1:20" s="278" customFormat="1" ht="15" customHeight="1" x14ac:dyDescent="0.2">
      <c r="A291"/>
      <c r="B291"/>
      <c r="C291"/>
      <c r="D291"/>
      <c r="Q291"/>
      <c r="R291"/>
      <c r="S291"/>
      <c r="T291"/>
    </row>
    <row r="292" spans="1:20" s="278" customFormat="1" ht="15" customHeight="1" x14ac:dyDescent="0.2">
      <c r="A292"/>
      <c r="B292"/>
      <c r="C292"/>
      <c r="D292"/>
      <c r="Q292"/>
      <c r="R292"/>
      <c r="S292"/>
      <c r="T292"/>
    </row>
    <row r="293" spans="1:20" s="278" customFormat="1" ht="15" customHeight="1" x14ac:dyDescent="0.2">
      <c r="A293"/>
      <c r="B293"/>
      <c r="C293"/>
      <c r="D293"/>
      <c r="Q293"/>
      <c r="R293"/>
      <c r="S293"/>
      <c r="T293"/>
    </row>
    <row r="294" spans="1:20" s="278" customFormat="1" ht="15" customHeight="1" x14ac:dyDescent="0.2">
      <c r="A294"/>
      <c r="B294"/>
      <c r="C294"/>
      <c r="D294"/>
      <c r="Q294"/>
      <c r="R294"/>
      <c r="S294"/>
      <c r="T294"/>
    </row>
  </sheetData>
  <mergeCells count="55">
    <mergeCell ref="G184:I185"/>
    <mergeCell ref="A198:A199"/>
    <mergeCell ref="B198:D199"/>
    <mergeCell ref="A184:A185"/>
    <mergeCell ref="B184:D185"/>
    <mergeCell ref="F184:F185"/>
    <mergeCell ref="A164:A165"/>
    <mergeCell ref="B164:D165"/>
    <mergeCell ref="F164:F165"/>
    <mergeCell ref="G164:I165"/>
    <mergeCell ref="A150:A151"/>
    <mergeCell ref="B150:D151"/>
    <mergeCell ref="F150:F151"/>
    <mergeCell ref="G150:I151"/>
    <mergeCell ref="A136:A137"/>
    <mergeCell ref="B136:D137"/>
    <mergeCell ref="F136:F137"/>
    <mergeCell ref="G136:I137"/>
    <mergeCell ref="A122:A123"/>
    <mergeCell ref="B122:D123"/>
    <mergeCell ref="F122:F123"/>
    <mergeCell ref="G122:I123"/>
    <mergeCell ref="A102:A103"/>
    <mergeCell ref="B102:D103"/>
    <mergeCell ref="F102:F103"/>
    <mergeCell ref="G102:I103"/>
    <mergeCell ref="A88:A89"/>
    <mergeCell ref="B88:D89"/>
    <mergeCell ref="F88:F89"/>
    <mergeCell ref="G88:I89"/>
    <mergeCell ref="A74:A75"/>
    <mergeCell ref="B74:D75"/>
    <mergeCell ref="F74:F75"/>
    <mergeCell ref="G74:I75"/>
    <mergeCell ref="A60:A61"/>
    <mergeCell ref="B60:D61"/>
    <mergeCell ref="F60:F61"/>
    <mergeCell ref="G60:I61"/>
    <mergeCell ref="A45:A46"/>
    <mergeCell ref="B45:D46"/>
    <mergeCell ref="F45:F46"/>
    <mergeCell ref="G45:I46"/>
    <mergeCell ref="A31:A32"/>
    <mergeCell ref="B31:D32"/>
    <mergeCell ref="F31:F32"/>
    <mergeCell ref="G31:I32"/>
    <mergeCell ref="A17:A18"/>
    <mergeCell ref="B17:D18"/>
    <mergeCell ref="F17:F18"/>
    <mergeCell ref="G17:I18"/>
    <mergeCell ref="A1:I1"/>
    <mergeCell ref="A3:A4"/>
    <mergeCell ref="B3:D4"/>
    <mergeCell ref="F3:F4"/>
    <mergeCell ref="G3:I4"/>
  </mergeCells>
  <phoneticPr fontId="0" type="noConversion"/>
  <pageMargins left="0.19685039370078741" right="0.19685039370078741" top="0.39370078740157483" bottom="0.19685039370078741"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topLeftCell="A54" workbookViewId="0">
      <selection activeCell="O88" sqref="O88"/>
    </sheetView>
  </sheetViews>
  <sheetFormatPr defaultRowHeight="12.75" x14ac:dyDescent="0.2"/>
  <cols>
    <col min="1" max="1" width="5.7109375" style="262" customWidth="1"/>
    <col min="2" max="2" width="27.140625" style="262" customWidth="1"/>
    <col min="3" max="3" width="5" style="262" customWidth="1"/>
    <col min="4" max="4" width="8.5703125" style="262" customWidth="1"/>
    <col min="5" max="5" width="7.140625" customWidth="1"/>
    <col min="6" max="6" width="5.7109375" customWidth="1"/>
    <col min="7" max="7" width="27.140625" customWidth="1"/>
    <col min="8" max="8" width="5" customWidth="1"/>
    <col min="9" max="9" width="8.5703125" customWidth="1"/>
    <col min="10" max="10" width="2.140625" customWidth="1"/>
  </cols>
  <sheetData>
    <row r="1" spans="1:20" s="274" customFormat="1" ht="57.75" customHeight="1" x14ac:dyDescent="0.25">
      <c r="A1" s="446" t="s">
        <v>464</v>
      </c>
      <c r="B1" s="446"/>
      <c r="C1" s="446"/>
      <c r="D1" s="446"/>
      <c r="E1" s="446"/>
      <c r="F1" s="446"/>
      <c r="G1" s="446"/>
      <c r="H1" s="446"/>
      <c r="I1" s="446"/>
    </row>
    <row r="2" spans="1:20" s="274" customFormat="1" ht="15.75" customHeight="1" thickBot="1" x14ac:dyDescent="0.3">
      <c r="L2" s="275"/>
      <c r="M2" s="275"/>
      <c r="N2" s="275"/>
      <c r="O2" s="275"/>
      <c r="P2" s="275"/>
      <c r="Q2" s="275"/>
      <c r="R2" s="275"/>
      <c r="S2" s="275"/>
      <c r="T2" s="275"/>
    </row>
    <row r="3" spans="1:20" s="274" customFormat="1" ht="13.5" customHeight="1" x14ac:dyDescent="0.25">
      <c r="A3" s="438">
        <v>1</v>
      </c>
      <c r="B3" s="440" t="s">
        <v>465</v>
      </c>
      <c r="C3" s="441"/>
      <c r="D3" s="442"/>
      <c r="F3" s="438">
        <v>2</v>
      </c>
      <c r="G3" s="440" t="s">
        <v>466</v>
      </c>
      <c r="H3" s="441"/>
      <c r="I3" s="442"/>
    </row>
    <row r="4" spans="1:20" s="274" customFormat="1" ht="13.5" customHeight="1" thickBot="1" x14ac:dyDescent="0.3">
      <c r="A4" s="439"/>
      <c r="B4" s="443"/>
      <c r="C4" s="444"/>
      <c r="D4" s="445"/>
      <c r="F4" s="439"/>
      <c r="G4" s="443"/>
      <c r="H4" s="444"/>
      <c r="I4" s="445"/>
    </row>
    <row r="5" spans="1:20" s="278" customFormat="1" ht="13.5" customHeight="1" thickBot="1" x14ac:dyDescent="0.25">
      <c r="A5" s="259" t="s">
        <v>203</v>
      </c>
      <c r="B5" s="276" t="s">
        <v>204</v>
      </c>
      <c r="C5" s="277" t="s">
        <v>205</v>
      </c>
      <c r="D5" s="259" t="s">
        <v>206</v>
      </c>
      <c r="F5" s="259" t="s">
        <v>203</v>
      </c>
      <c r="G5" s="276" t="s">
        <v>204</v>
      </c>
      <c r="H5" s="277" t="s">
        <v>205</v>
      </c>
      <c r="I5" s="259" t="s">
        <v>206</v>
      </c>
    </row>
    <row r="6" spans="1:20" s="278" customFormat="1" ht="13.5" customHeight="1" x14ac:dyDescent="0.2">
      <c r="A6" s="279">
        <v>1</v>
      </c>
      <c r="B6" s="280" t="s">
        <v>595</v>
      </c>
      <c r="C6" s="280">
        <v>16</v>
      </c>
      <c r="D6" s="281" t="s">
        <v>467</v>
      </c>
      <c r="F6" s="279">
        <v>1</v>
      </c>
      <c r="G6" s="280" t="s">
        <v>596</v>
      </c>
      <c r="H6" s="280">
        <v>15</v>
      </c>
      <c r="I6" s="281" t="s">
        <v>468</v>
      </c>
    </row>
    <row r="7" spans="1:20" s="278" customFormat="1" ht="13.5" customHeight="1" x14ac:dyDescent="0.2">
      <c r="A7" s="282">
        <v>2</v>
      </c>
      <c r="B7" s="283" t="s">
        <v>469</v>
      </c>
      <c r="C7" s="283">
        <v>15</v>
      </c>
      <c r="D7" s="284" t="s">
        <v>470</v>
      </c>
      <c r="F7" s="282">
        <v>2</v>
      </c>
      <c r="G7" s="283" t="s">
        <v>471</v>
      </c>
      <c r="H7" s="283">
        <v>17</v>
      </c>
      <c r="I7" s="284" t="s">
        <v>472</v>
      </c>
    </row>
    <row r="8" spans="1:20" s="278" customFormat="1" ht="13.5" customHeight="1" x14ac:dyDescent="0.2">
      <c r="A8" s="282">
        <v>3</v>
      </c>
      <c r="B8" s="283" t="s">
        <v>473</v>
      </c>
      <c r="C8" s="283">
        <v>16</v>
      </c>
      <c r="D8" s="284" t="s">
        <v>474</v>
      </c>
      <c r="F8" s="282">
        <v>3</v>
      </c>
      <c r="G8" s="283" t="s">
        <v>475</v>
      </c>
      <c r="H8" s="283">
        <v>16</v>
      </c>
      <c r="I8" s="284" t="s">
        <v>476</v>
      </c>
    </row>
    <row r="9" spans="1:20" s="278" customFormat="1" ht="13.5" customHeight="1" x14ac:dyDescent="0.2">
      <c r="A9" s="282">
        <v>4</v>
      </c>
      <c r="B9" s="283" t="s">
        <v>477</v>
      </c>
      <c r="C9" s="283">
        <v>13</v>
      </c>
      <c r="D9" s="284" t="s">
        <v>478</v>
      </c>
      <c r="F9" s="282">
        <v>4</v>
      </c>
      <c r="G9" s="283" t="s">
        <v>479</v>
      </c>
      <c r="H9" s="283">
        <v>14</v>
      </c>
      <c r="I9" s="284" t="s">
        <v>480</v>
      </c>
    </row>
    <row r="10" spans="1:20" s="278" customFormat="1" ht="13.5" customHeight="1" x14ac:dyDescent="0.2">
      <c r="A10" s="282">
        <v>5</v>
      </c>
      <c r="B10" s="283" t="s">
        <v>481</v>
      </c>
      <c r="C10" s="283">
        <v>17</v>
      </c>
      <c r="D10" s="284" t="s">
        <v>482</v>
      </c>
      <c r="F10" s="282">
        <v>5</v>
      </c>
      <c r="G10" s="283" t="s">
        <v>483</v>
      </c>
      <c r="H10" s="283">
        <v>16</v>
      </c>
      <c r="I10" s="284" t="s">
        <v>484</v>
      </c>
    </row>
    <row r="11" spans="1:20" s="285" customFormat="1" ht="13.5" customHeight="1" x14ac:dyDescent="0.2">
      <c r="A11" s="282">
        <v>6</v>
      </c>
      <c r="B11" s="283" t="s">
        <v>485</v>
      </c>
      <c r="C11" s="283">
        <v>18</v>
      </c>
      <c r="D11" s="284">
        <v>640</v>
      </c>
      <c r="F11" s="282">
        <v>6</v>
      </c>
      <c r="G11" s="283"/>
      <c r="H11" s="283"/>
      <c r="I11" s="284"/>
    </row>
    <row r="12" spans="1:20" s="278" customFormat="1" ht="13.5" customHeight="1" x14ac:dyDescent="0.2">
      <c r="A12" s="282">
        <v>7</v>
      </c>
      <c r="B12" s="283"/>
      <c r="C12" s="283"/>
      <c r="D12" s="284"/>
      <c r="F12" s="282">
        <v>7</v>
      </c>
      <c r="G12" s="283"/>
      <c r="H12" s="283"/>
      <c r="I12" s="284"/>
    </row>
    <row r="13" spans="1:20" s="278" customFormat="1" ht="13.5" customHeight="1" x14ac:dyDescent="0.2">
      <c r="A13" s="282">
        <v>8</v>
      </c>
      <c r="B13" s="283"/>
      <c r="C13" s="283"/>
      <c r="D13" s="284"/>
      <c r="F13" s="282">
        <v>8</v>
      </c>
      <c r="G13" s="283"/>
      <c r="H13" s="283"/>
      <c r="I13" s="284"/>
    </row>
    <row r="14" spans="1:20" s="278" customFormat="1" ht="13.5" customHeight="1" x14ac:dyDescent="0.2">
      <c r="A14" s="282">
        <v>9</v>
      </c>
      <c r="B14" s="283"/>
      <c r="C14" s="283"/>
      <c r="D14" s="284"/>
      <c r="F14" s="282">
        <v>9</v>
      </c>
      <c r="G14" s="283"/>
      <c r="H14" s="283"/>
      <c r="I14" s="284"/>
    </row>
    <row r="15" spans="1:20" s="278" customFormat="1" ht="13.5" customHeight="1" thickBot="1" x14ac:dyDescent="0.25">
      <c r="A15" s="287">
        <v>10</v>
      </c>
      <c r="B15" s="288"/>
      <c r="C15" s="288"/>
      <c r="D15" s="289"/>
      <c r="F15" s="287">
        <v>10</v>
      </c>
      <c r="G15" s="288"/>
      <c r="H15" s="288"/>
      <c r="I15" s="289"/>
    </row>
    <row r="16" spans="1:20" ht="13.5" customHeight="1" thickBot="1" x14ac:dyDescent="0.25">
      <c r="L16" s="262"/>
      <c r="M16" s="262"/>
      <c r="N16" s="262"/>
      <c r="O16" s="262"/>
      <c r="Q16" s="262"/>
      <c r="R16" s="262"/>
      <c r="S16" s="262"/>
      <c r="T16" s="262"/>
    </row>
    <row r="17" spans="1:20" s="274" customFormat="1" ht="13.5" customHeight="1" x14ac:dyDescent="0.25">
      <c r="A17" s="438">
        <v>3</v>
      </c>
      <c r="B17" s="440" t="s">
        <v>312</v>
      </c>
      <c r="C17" s="441"/>
      <c r="D17" s="442"/>
      <c r="F17" s="438">
        <v>4</v>
      </c>
      <c r="G17" s="440" t="s">
        <v>486</v>
      </c>
      <c r="H17" s="441"/>
      <c r="I17" s="442"/>
    </row>
    <row r="18" spans="1:20" s="274" customFormat="1" ht="13.5" customHeight="1" thickBot="1" x14ac:dyDescent="0.3">
      <c r="A18" s="439"/>
      <c r="B18" s="443"/>
      <c r="C18" s="444"/>
      <c r="D18" s="445"/>
      <c r="F18" s="439"/>
      <c r="G18" s="443"/>
      <c r="H18" s="444"/>
      <c r="I18" s="445"/>
    </row>
    <row r="19" spans="1:20" s="278" customFormat="1" ht="13.5" customHeight="1" thickBot="1" x14ac:dyDescent="0.25">
      <c r="A19" s="259" t="s">
        <v>203</v>
      </c>
      <c r="B19" s="276" t="s">
        <v>204</v>
      </c>
      <c r="C19" s="277" t="s">
        <v>205</v>
      </c>
      <c r="D19" s="259" t="s">
        <v>206</v>
      </c>
      <c r="F19" s="259" t="s">
        <v>203</v>
      </c>
      <c r="G19" s="276" t="s">
        <v>204</v>
      </c>
      <c r="H19" s="277" t="s">
        <v>205</v>
      </c>
      <c r="I19" s="259" t="s">
        <v>206</v>
      </c>
    </row>
    <row r="20" spans="1:20" s="278" customFormat="1" ht="13.5" customHeight="1" x14ac:dyDescent="0.2">
      <c r="A20" s="279">
        <v>1</v>
      </c>
      <c r="B20" s="280" t="s">
        <v>487</v>
      </c>
      <c r="C20" s="280">
        <v>16</v>
      </c>
      <c r="D20" s="281" t="s">
        <v>488</v>
      </c>
      <c r="F20" s="279">
        <v>1</v>
      </c>
      <c r="G20" s="280" t="s">
        <v>489</v>
      </c>
      <c r="H20" s="280">
        <v>16</v>
      </c>
      <c r="I20" s="281" t="s">
        <v>490</v>
      </c>
    </row>
    <row r="21" spans="1:20" s="278" customFormat="1" ht="13.5" customHeight="1" x14ac:dyDescent="0.2">
      <c r="A21" s="282">
        <v>2</v>
      </c>
      <c r="B21" s="283" t="s">
        <v>491</v>
      </c>
      <c r="C21" s="283">
        <v>16</v>
      </c>
      <c r="D21" s="284" t="s">
        <v>492</v>
      </c>
      <c r="F21" s="282">
        <v>2</v>
      </c>
      <c r="G21" s="283" t="s">
        <v>493</v>
      </c>
      <c r="H21" s="283">
        <v>15</v>
      </c>
      <c r="I21" s="284" t="s">
        <v>494</v>
      </c>
    </row>
    <row r="22" spans="1:20" s="278" customFormat="1" ht="13.5" customHeight="1" x14ac:dyDescent="0.2">
      <c r="A22" s="282">
        <v>3</v>
      </c>
      <c r="B22" s="283" t="s">
        <v>495</v>
      </c>
      <c r="C22" s="283">
        <v>13</v>
      </c>
      <c r="D22" s="284" t="s">
        <v>496</v>
      </c>
      <c r="F22" s="282">
        <v>3</v>
      </c>
      <c r="G22" s="283" t="s">
        <v>497</v>
      </c>
      <c r="H22" s="283">
        <v>17</v>
      </c>
      <c r="I22" s="284" t="s">
        <v>498</v>
      </c>
    </row>
    <row r="23" spans="1:20" s="278" customFormat="1" ht="13.5" customHeight="1" x14ac:dyDescent="0.2">
      <c r="A23" s="282">
        <v>4</v>
      </c>
      <c r="B23" s="283" t="s">
        <v>499</v>
      </c>
      <c r="C23" s="283">
        <v>15</v>
      </c>
      <c r="D23" s="284" t="s">
        <v>500</v>
      </c>
      <c r="F23" s="282">
        <v>4</v>
      </c>
      <c r="G23" s="283" t="s">
        <v>501</v>
      </c>
      <c r="H23" s="283">
        <v>26</v>
      </c>
      <c r="I23" s="284"/>
    </row>
    <row r="24" spans="1:20" s="278" customFormat="1" ht="13.5" customHeight="1" x14ac:dyDescent="0.2">
      <c r="A24" s="282">
        <v>5</v>
      </c>
      <c r="B24" s="283" t="s">
        <v>502</v>
      </c>
      <c r="C24" s="283">
        <v>15</v>
      </c>
      <c r="D24" s="284" t="s">
        <v>503</v>
      </c>
      <c r="F24" s="282">
        <v>5</v>
      </c>
      <c r="G24" s="283"/>
      <c r="H24" s="283"/>
      <c r="I24" s="284"/>
    </row>
    <row r="25" spans="1:20" s="285" customFormat="1" ht="13.5" customHeight="1" x14ac:dyDescent="0.2">
      <c r="A25" s="282">
        <v>6</v>
      </c>
      <c r="B25" s="283" t="s">
        <v>504</v>
      </c>
      <c r="C25" s="283">
        <v>17</v>
      </c>
      <c r="D25" s="284" t="s">
        <v>505</v>
      </c>
      <c r="F25" s="282">
        <v>6</v>
      </c>
      <c r="G25" s="283"/>
      <c r="H25" s="283"/>
      <c r="I25" s="284"/>
    </row>
    <row r="26" spans="1:20" s="278" customFormat="1" ht="13.5" customHeight="1" x14ac:dyDescent="0.2">
      <c r="A26" s="282">
        <v>7</v>
      </c>
      <c r="B26" s="283" t="s">
        <v>506</v>
      </c>
      <c r="C26" s="283">
        <v>13</v>
      </c>
      <c r="D26" s="284" t="s">
        <v>507</v>
      </c>
      <c r="F26" s="282">
        <v>7</v>
      </c>
      <c r="G26" s="283"/>
      <c r="H26" s="283"/>
      <c r="I26" s="284"/>
    </row>
    <row r="27" spans="1:20" s="278" customFormat="1" ht="13.5" customHeight="1" x14ac:dyDescent="0.2">
      <c r="A27" s="282">
        <v>8</v>
      </c>
      <c r="B27" s="283" t="s">
        <v>508</v>
      </c>
      <c r="C27" s="283">
        <v>22</v>
      </c>
      <c r="D27" s="284"/>
      <c r="F27" s="282">
        <v>8</v>
      </c>
      <c r="G27" s="283"/>
      <c r="H27" s="283"/>
      <c r="I27" s="284"/>
    </row>
    <row r="28" spans="1:20" s="278" customFormat="1" ht="13.5" customHeight="1" x14ac:dyDescent="0.2">
      <c r="A28" s="282">
        <v>9</v>
      </c>
      <c r="B28" s="283" t="s">
        <v>509</v>
      </c>
      <c r="C28" s="283">
        <v>34</v>
      </c>
      <c r="D28" s="284"/>
      <c r="F28" s="282">
        <v>9</v>
      </c>
      <c r="G28" s="283"/>
      <c r="H28" s="283"/>
      <c r="I28" s="284"/>
    </row>
    <row r="29" spans="1:20" s="278" customFormat="1" ht="13.5" customHeight="1" thickBot="1" x14ac:dyDescent="0.25">
      <c r="A29" s="287">
        <v>10</v>
      </c>
      <c r="B29" s="288"/>
      <c r="C29" s="288"/>
      <c r="D29" s="289"/>
      <c r="F29" s="287">
        <v>10</v>
      </c>
      <c r="G29" s="288"/>
      <c r="H29" s="288"/>
      <c r="I29" s="289"/>
    </row>
    <row r="30" spans="1:20" ht="13.5" customHeight="1" thickBot="1" x14ac:dyDescent="0.25">
      <c r="L30" s="262"/>
      <c r="M30" s="262"/>
      <c r="N30" s="262"/>
      <c r="O30" s="262"/>
      <c r="Q30" s="262"/>
      <c r="R30" s="262"/>
      <c r="S30" s="262"/>
      <c r="T30" s="262"/>
    </row>
    <row r="31" spans="1:20" s="274" customFormat="1" ht="13.5" customHeight="1" x14ac:dyDescent="0.25">
      <c r="A31" s="438">
        <v>5</v>
      </c>
      <c r="B31" s="440" t="s">
        <v>510</v>
      </c>
      <c r="C31" s="441"/>
      <c r="D31" s="442"/>
      <c r="F31" s="438">
        <v>6</v>
      </c>
      <c r="G31" s="440" t="s">
        <v>281</v>
      </c>
      <c r="H31" s="441"/>
      <c r="I31" s="442"/>
    </row>
    <row r="32" spans="1:20" s="274" customFormat="1" ht="13.5" customHeight="1" thickBot="1" x14ac:dyDescent="0.3">
      <c r="A32" s="439"/>
      <c r="B32" s="443"/>
      <c r="C32" s="444"/>
      <c r="D32" s="445"/>
      <c r="F32" s="439"/>
      <c r="G32" s="443"/>
      <c r="H32" s="444"/>
      <c r="I32" s="445"/>
    </row>
    <row r="33" spans="1:15" s="278" customFormat="1" ht="13.5" customHeight="1" thickBot="1" x14ac:dyDescent="0.25">
      <c r="A33" s="259" t="s">
        <v>203</v>
      </c>
      <c r="B33" s="276" t="s">
        <v>204</v>
      </c>
      <c r="C33" s="277" t="s">
        <v>205</v>
      </c>
      <c r="D33" s="259" t="s">
        <v>206</v>
      </c>
      <c r="F33" s="259" t="s">
        <v>203</v>
      </c>
      <c r="G33" s="276" t="s">
        <v>204</v>
      </c>
      <c r="H33" s="277" t="s">
        <v>205</v>
      </c>
      <c r="I33" s="259" t="s">
        <v>206</v>
      </c>
    </row>
    <row r="34" spans="1:15" s="278" customFormat="1" ht="13.5" customHeight="1" x14ac:dyDescent="0.2">
      <c r="A34" s="279">
        <v>1</v>
      </c>
      <c r="B34" s="280" t="s">
        <v>511</v>
      </c>
      <c r="C34" s="280">
        <v>13</v>
      </c>
      <c r="D34" s="281" t="s">
        <v>512</v>
      </c>
      <c r="F34" s="279">
        <v>1</v>
      </c>
      <c r="G34" s="280" t="s">
        <v>594</v>
      </c>
      <c r="H34" s="280">
        <v>15</v>
      </c>
      <c r="I34" s="281" t="s">
        <v>513</v>
      </c>
    </row>
    <row r="35" spans="1:15" s="278" customFormat="1" ht="13.5" customHeight="1" x14ac:dyDescent="0.2">
      <c r="A35" s="282">
        <v>2</v>
      </c>
      <c r="B35" s="283" t="s">
        <v>514</v>
      </c>
      <c r="C35" s="283">
        <v>15</v>
      </c>
      <c r="D35" s="284" t="s">
        <v>515</v>
      </c>
      <c r="F35" s="282">
        <v>2</v>
      </c>
      <c r="G35" s="283" t="s">
        <v>516</v>
      </c>
      <c r="H35" s="283">
        <v>16</v>
      </c>
      <c r="I35" s="284"/>
    </row>
    <row r="36" spans="1:15" s="278" customFormat="1" ht="13.5" customHeight="1" x14ac:dyDescent="0.2">
      <c r="A36" s="282">
        <v>3</v>
      </c>
      <c r="B36" s="283" t="s">
        <v>517</v>
      </c>
      <c r="C36" s="283">
        <v>14</v>
      </c>
      <c r="D36" s="284">
        <v>200</v>
      </c>
      <c r="F36" s="282">
        <v>3</v>
      </c>
      <c r="G36" s="283" t="s">
        <v>518</v>
      </c>
      <c r="H36" s="283">
        <v>20</v>
      </c>
      <c r="I36" s="284"/>
    </row>
    <row r="37" spans="1:15" s="278" customFormat="1" ht="13.5" customHeight="1" x14ac:dyDescent="0.2">
      <c r="A37" s="282">
        <v>4</v>
      </c>
      <c r="B37" s="283" t="s">
        <v>519</v>
      </c>
      <c r="C37" s="283">
        <v>15</v>
      </c>
      <c r="D37" s="284"/>
      <c r="F37" s="282">
        <v>4</v>
      </c>
      <c r="G37" s="283" t="s">
        <v>520</v>
      </c>
      <c r="H37" s="283">
        <v>21</v>
      </c>
      <c r="I37" s="284"/>
    </row>
    <row r="38" spans="1:15" s="278" customFormat="1" ht="13.5" customHeight="1" x14ac:dyDescent="0.2">
      <c r="A38" s="282">
        <v>5</v>
      </c>
      <c r="B38" s="283" t="s">
        <v>521</v>
      </c>
      <c r="C38" s="283">
        <v>17</v>
      </c>
      <c r="D38" s="284"/>
      <c r="F38" s="282">
        <v>5</v>
      </c>
      <c r="G38" s="283" t="s">
        <v>522</v>
      </c>
      <c r="H38" s="283">
        <v>23</v>
      </c>
      <c r="I38" s="284"/>
    </row>
    <row r="39" spans="1:15" s="285" customFormat="1" ht="13.5" customHeight="1" x14ac:dyDescent="0.2">
      <c r="A39" s="282">
        <v>6</v>
      </c>
      <c r="B39" s="283" t="s">
        <v>523</v>
      </c>
      <c r="C39" s="283">
        <v>17</v>
      </c>
      <c r="D39" s="284"/>
      <c r="F39" s="282">
        <v>6</v>
      </c>
      <c r="G39" s="283" t="s">
        <v>524</v>
      </c>
      <c r="H39" s="283">
        <v>25</v>
      </c>
      <c r="I39" s="284"/>
    </row>
    <row r="40" spans="1:15" s="278" customFormat="1" ht="13.5" customHeight="1" x14ac:dyDescent="0.2">
      <c r="A40" s="282">
        <v>7</v>
      </c>
      <c r="B40" s="283" t="s">
        <v>525</v>
      </c>
      <c r="C40" s="283">
        <v>19</v>
      </c>
      <c r="D40" s="284"/>
      <c r="F40" s="282">
        <v>7</v>
      </c>
      <c r="G40" s="283" t="s">
        <v>526</v>
      </c>
      <c r="H40" s="283">
        <v>31</v>
      </c>
      <c r="I40" s="284"/>
    </row>
    <row r="41" spans="1:15" s="278" customFormat="1" ht="13.5" customHeight="1" x14ac:dyDescent="0.2">
      <c r="A41" s="282">
        <v>8</v>
      </c>
      <c r="B41" s="283" t="s">
        <v>527</v>
      </c>
      <c r="C41" s="283">
        <v>22</v>
      </c>
      <c r="D41" s="284"/>
      <c r="F41" s="282">
        <v>8</v>
      </c>
      <c r="G41" s="283"/>
      <c r="H41" s="283"/>
      <c r="I41" s="284"/>
    </row>
    <row r="42" spans="1:15" s="278" customFormat="1" ht="13.5" customHeight="1" x14ac:dyDescent="0.2">
      <c r="A42" s="282">
        <v>9</v>
      </c>
      <c r="B42" s="283" t="s">
        <v>528</v>
      </c>
      <c r="C42" s="283">
        <v>46</v>
      </c>
      <c r="D42" s="284"/>
      <c r="F42" s="282">
        <v>9</v>
      </c>
      <c r="G42" s="283"/>
      <c r="H42" s="283"/>
      <c r="I42" s="284"/>
    </row>
    <row r="43" spans="1:15" s="278" customFormat="1" ht="13.5" customHeight="1" thickBot="1" x14ac:dyDescent="0.25">
      <c r="A43" s="287">
        <v>10</v>
      </c>
      <c r="B43" s="288" t="s">
        <v>529</v>
      </c>
      <c r="C43" s="288">
        <v>47</v>
      </c>
      <c r="D43" s="289"/>
      <c r="F43" s="287">
        <v>10</v>
      </c>
      <c r="G43" s="288"/>
      <c r="H43" s="288"/>
      <c r="I43" s="289"/>
    </row>
    <row r="44" spans="1:15" ht="13.5" customHeight="1" thickBot="1" x14ac:dyDescent="0.25">
      <c r="L44" s="262"/>
      <c r="M44" s="262"/>
      <c r="N44" s="262"/>
      <c r="O44" s="262"/>
    </row>
    <row r="45" spans="1:15" s="278" customFormat="1" ht="13.5" customHeight="1" x14ac:dyDescent="0.2">
      <c r="A45" s="438">
        <v>7</v>
      </c>
      <c r="B45" s="440" t="s">
        <v>530</v>
      </c>
      <c r="C45" s="441"/>
      <c r="D45" s="442"/>
      <c r="F45" s="438">
        <v>8</v>
      </c>
      <c r="G45" s="440" t="s">
        <v>531</v>
      </c>
      <c r="H45" s="441"/>
      <c r="I45" s="442"/>
    </row>
    <row r="46" spans="1:15" s="278" customFormat="1" ht="13.5" customHeight="1" thickBot="1" x14ac:dyDescent="0.25">
      <c r="A46" s="439"/>
      <c r="B46" s="443"/>
      <c r="C46" s="444"/>
      <c r="D46" s="445"/>
      <c r="F46" s="439"/>
      <c r="G46" s="443"/>
      <c r="H46" s="444"/>
      <c r="I46" s="445"/>
    </row>
    <row r="47" spans="1:15" s="278" customFormat="1" ht="13.5" customHeight="1" thickBot="1" x14ac:dyDescent="0.25">
      <c r="A47" s="259" t="s">
        <v>203</v>
      </c>
      <c r="B47" s="276" t="s">
        <v>204</v>
      </c>
      <c r="C47" s="277" t="s">
        <v>205</v>
      </c>
      <c r="D47" s="259" t="s">
        <v>206</v>
      </c>
      <c r="F47" s="259" t="s">
        <v>203</v>
      </c>
      <c r="G47" s="276" t="s">
        <v>204</v>
      </c>
      <c r="H47" s="277" t="s">
        <v>205</v>
      </c>
      <c r="I47" s="259" t="s">
        <v>206</v>
      </c>
    </row>
    <row r="48" spans="1:15" s="278" customFormat="1" ht="13.5" customHeight="1" x14ac:dyDescent="0.2">
      <c r="A48" s="279">
        <v>1</v>
      </c>
      <c r="B48" s="280" t="s">
        <v>532</v>
      </c>
      <c r="C48" s="280">
        <v>13</v>
      </c>
      <c r="D48" s="281" t="s">
        <v>533</v>
      </c>
      <c r="F48" s="279">
        <v>1</v>
      </c>
      <c r="G48" s="280" t="s">
        <v>534</v>
      </c>
      <c r="H48" s="280">
        <v>13</v>
      </c>
      <c r="I48" s="281" t="s">
        <v>535</v>
      </c>
    </row>
    <row r="49" spans="1:20" s="278" customFormat="1" ht="13.5" customHeight="1" x14ac:dyDescent="0.2">
      <c r="A49" s="282">
        <v>2</v>
      </c>
      <c r="B49" s="283" t="s">
        <v>536</v>
      </c>
      <c r="C49" s="283">
        <v>13</v>
      </c>
      <c r="D49" s="284" t="s">
        <v>537</v>
      </c>
      <c r="F49" s="282">
        <v>2</v>
      </c>
      <c r="G49" s="283" t="s">
        <v>538</v>
      </c>
      <c r="H49" s="283">
        <v>16</v>
      </c>
      <c r="I49" s="284">
        <v>320</v>
      </c>
    </row>
    <row r="50" spans="1:20" s="278" customFormat="1" ht="13.5" customHeight="1" x14ac:dyDescent="0.2">
      <c r="A50" s="282">
        <v>3</v>
      </c>
      <c r="B50" s="283" t="s">
        <v>539</v>
      </c>
      <c r="C50" s="283">
        <v>14</v>
      </c>
      <c r="D50" s="284"/>
      <c r="F50" s="282">
        <v>3</v>
      </c>
      <c r="G50" s="283" t="s">
        <v>540</v>
      </c>
      <c r="H50" s="283">
        <v>16</v>
      </c>
      <c r="I50" s="284">
        <v>72</v>
      </c>
    </row>
    <row r="51" spans="1:20" s="285" customFormat="1" ht="13.5" customHeight="1" x14ac:dyDescent="0.2">
      <c r="A51" s="282">
        <v>4</v>
      </c>
      <c r="B51" s="283" t="s">
        <v>541</v>
      </c>
      <c r="C51" s="283">
        <v>15</v>
      </c>
      <c r="D51" s="284"/>
      <c r="F51" s="282">
        <v>4</v>
      </c>
      <c r="G51" s="283" t="s">
        <v>542</v>
      </c>
      <c r="H51" s="283">
        <v>15</v>
      </c>
      <c r="I51" s="284"/>
    </row>
    <row r="52" spans="1:20" s="278" customFormat="1" ht="13.5" customHeight="1" x14ac:dyDescent="0.2">
      <c r="A52" s="282">
        <v>5</v>
      </c>
      <c r="B52" s="283" t="s">
        <v>543</v>
      </c>
      <c r="C52" s="283">
        <v>17</v>
      </c>
      <c r="D52" s="284"/>
      <c r="F52" s="282">
        <v>5</v>
      </c>
      <c r="G52" s="283" t="s">
        <v>544</v>
      </c>
      <c r="H52" s="283">
        <v>16</v>
      </c>
      <c r="I52" s="284"/>
    </row>
    <row r="53" spans="1:20" s="278" customFormat="1" ht="13.5" customHeight="1" x14ac:dyDescent="0.2">
      <c r="A53" s="282">
        <v>6</v>
      </c>
      <c r="B53" s="283" t="s">
        <v>545</v>
      </c>
      <c r="C53" s="283">
        <v>20</v>
      </c>
      <c r="D53" s="284"/>
      <c r="F53" s="282">
        <v>6</v>
      </c>
      <c r="G53" s="283" t="s">
        <v>546</v>
      </c>
      <c r="H53" s="283">
        <v>28</v>
      </c>
      <c r="I53" s="284"/>
    </row>
    <row r="54" spans="1:20" s="278" customFormat="1" ht="13.5" customHeight="1" x14ac:dyDescent="0.2">
      <c r="A54" s="282">
        <v>7</v>
      </c>
      <c r="B54" s="283" t="s">
        <v>547</v>
      </c>
      <c r="C54" s="283">
        <v>27</v>
      </c>
      <c r="D54" s="284"/>
      <c r="F54" s="282">
        <v>7</v>
      </c>
      <c r="G54" s="283"/>
      <c r="H54" s="283"/>
      <c r="I54" s="284"/>
    </row>
    <row r="55" spans="1:20" s="278" customFormat="1" ht="13.5" customHeight="1" x14ac:dyDescent="0.2">
      <c r="A55" s="282">
        <v>8</v>
      </c>
      <c r="B55" s="283" t="s">
        <v>548</v>
      </c>
      <c r="C55" s="283">
        <v>34</v>
      </c>
      <c r="D55" s="284"/>
      <c r="F55" s="282">
        <v>8</v>
      </c>
      <c r="G55" s="283"/>
      <c r="H55" s="283"/>
      <c r="I55" s="284"/>
    </row>
    <row r="56" spans="1:20" ht="13.5" customHeight="1" x14ac:dyDescent="0.2">
      <c r="A56" s="282">
        <v>9</v>
      </c>
      <c r="B56" s="283"/>
      <c r="C56" s="283"/>
      <c r="D56" s="284"/>
      <c r="F56" s="282">
        <v>9</v>
      </c>
      <c r="G56" s="283"/>
      <c r="H56" s="283"/>
      <c r="I56" s="284"/>
    </row>
    <row r="57" spans="1:20" s="274" customFormat="1" ht="13.5" customHeight="1" thickBot="1" x14ac:dyDescent="0.3">
      <c r="A57" s="287">
        <v>10</v>
      </c>
      <c r="B57" s="288"/>
      <c r="C57" s="288"/>
      <c r="D57" s="289"/>
      <c r="F57" s="287">
        <v>10</v>
      </c>
      <c r="G57" s="288"/>
      <c r="H57" s="288"/>
      <c r="I57" s="289"/>
    </row>
    <row r="58" spans="1:20" s="274" customFormat="1" ht="13.5" customHeight="1" x14ac:dyDescent="0.25"/>
    <row r="59" spans="1:20" s="278" customFormat="1" ht="13.5" customHeight="1" thickBot="1" x14ac:dyDescent="0.25">
      <c r="L59" s="262"/>
      <c r="M59" s="262"/>
      <c r="N59" s="262"/>
      <c r="O59" s="262"/>
      <c r="Q59" s="262"/>
      <c r="R59" s="262"/>
      <c r="S59" s="262"/>
      <c r="T59" s="262"/>
    </row>
    <row r="60" spans="1:20" s="278" customFormat="1" ht="13.5" customHeight="1" x14ac:dyDescent="0.2">
      <c r="A60" s="438">
        <v>9</v>
      </c>
      <c r="B60" s="440" t="s">
        <v>298</v>
      </c>
      <c r="C60" s="441"/>
      <c r="D60" s="442"/>
      <c r="F60" s="438">
        <v>10</v>
      </c>
      <c r="G60" s="440" t="s">
        <v>394</v>
      </c>
      <c r="H60" s="441"/>
      <c r="I60" s="442"/>
    </row>
    <row r="61" spans="1:20" s="278" customFormat="1" ht="13.5" customHeight="1" thickBot="1" x14ac:dyDescent="0.25">
      <c r="A61" s="439"/>
      <c r="B61" s="443"/>
      <c r="C61" s="444"/>
      <c r="D61" s="445"/>
      <c r="F61" s="439"/>
      <c r="G61" s="443"/>
      <c r="H61" s="444"/>
      <c r="I61" s="445"/>
    </row>
    <row r="62" spans="1:20" s="278" customFormat="1" ht="13.5" customHeight="1" thickBot="1" x14ac:dyDescent="0.25">
      <c r="A62" s="259" t="s">
        <v>203</v>
      </c>
      <c r="B62" s="276" t="s">
        <v>204</v>
      </c>
      <c r="C62" s="277" t="s">
        <v>205</v>
      </c>
      <c r="D62" s="259" t="s">
        <v>206</v>
      </c>
      <c r="F62" s="259" t="s">
        <v>203</v>
      </c>
      <c r="G62" s="276" t="s">
        <v>204</v>
      </c>
      <c r="H62" s="277" t="s">
        <v>205</v>
      </c>
      <c r="I62" s="259" t="s">
        <v>206</v>
      </c>
    </row>
    <row r="63" spans="1:20" s="278" customFormat="1" ht="13.5" customHeight="1" x14ac:dyDescent="0.2">
      <c r="A63" s="279">
        <v>1</v>
      </c>
      <c r="B63" s="280" t="s">
        <v>593</v>
      </c>
      <c r="C63" s="280">
        <v>15</v>
      </c>
      <c r="D63" s="281" t="s">
        <v>549</v>
      </c>
      <c r="F63" s="279">
        <v>1</v>
      </c>
      <c r="G63" s="280" t="s">
        <v>175</v>
      </c>
      <c r="H63" s="280">
        <v>18</v>
      </c>
      <c r="I63" s="281" t="s">
        <v>550</v>
      </c>
    </row>
    <row r="64" spans="1:20" s="278" customFormat="1" ht="13.5" customHeight="1" x14ac:dyDescent="0.2">
      <c r="A64" s="282">
        <v>2</v>
      </c>
      <c r="B64" s="283" t="s">
        <v>176</v>
      </c>
      <c r="C64" s="283">
        <v>14</v>
      </c>
      <c r="D64" s="284"/>
      <c r="F64" s="282">
        <v>2</v>
      </c>
      <c r="G64" s="283" t="s">
        <v>551</v>
      </c>
      <c r="H64" s="283">
        <v>17</v>
      </c>
      <c r="I64" s="284" t="s">
        <v>552</v>
      </c>
    </row>
    <row r="65" spans="1:20" s="285" customFormat="1" ht="13.5" customHeight="1" x14ac:dyDescent="0.2">
      <c r="A65" s="282">
        <v>3</v>
      </c>
      <c r="B65" s="283" t="s">
        <v>553</v>
      </c>
      <c r="C65" s="283">
        <v>29</v>
      </c>
      <c r="D65" s="284"/>
      <c r="F65" s="282">
        <v>3</v>
      </c>
      <c r="G65" s="283" t="s">
        <v>554</v>
      </c>
      <c r="H65" s="283">
        <v>13</v>
      </c>
      <c r="I65" s="284"/>
    </row>
    <row r="66" spans="1:20" s="278" customFormat="1" ht="13.5" customHeight="1" x14ac:dyDescent="0.2">
      <c r="A66" s="282">
        <v>4</v>
      </c>
      <c r="B66" s="283" t="s">
        <v>555</v>
      </c>
      <c r="C66" s="283">
        <v>56</v>
      </c>
      <c r="D66" s="284"/>
      <c r="F66" s="282">
        <v>4</v>
      </c>
      <c r="G66" s="283" t="s">
        <v>556</v>
      </c>
      <c r="H66" s="283">
        <v>15</v>
      </c>
      <c r="I66" s="284"/>
    </row>
    <row r="67" spans="1:20" s="278" customFormat="1" ht="13.5" customHeight="1" x14ac:dyDescent="0.2">
      <c r="A67" s="282">
        <v>5</v>
      </c>
      <c r="B67" s="283"/>
      <c r="C67" s="283"/>
      <c r="D67" s="284"/>
      <c r="F67" s="282">
        <v>5</v>
      </c>
      <c r="G67" s="283" t="s">
        <v>557</v>
      </c>
      <c r="H67" s="283">
        <v>17</v>
      </c>
      <c r="I67" s="284"/>
    </row>
    <row r="68" spans="1:20" s="278" customFormat="1" ht="13.5" customHeight="1" x14ac:dyDescent="0.2">
      <c r="A68" s="282">
        <v>6</v>
      </c>
      <c r="B68" s="283"/>
      <c r="C68" s="283"/>
      <c r="D68" s="284"/>
      <c r="F68" s="282">
        <v>6</v>
      </c>
      <c r="G68" s="283" t="s">
        <v>558</v>
      </c>
      <c r="H68" s="283">
        <v>20</v>
      </c>
      <c r="I68" s="284"/>
    </row>
    <row r="69" spans="1:20" s="278" customFormat="1" ht="13.5" customHeight="1" x14ac:dyDescent="0.2">
      <c r="A69" s="282">
        <v>7</v>
      </c>
      <c r="B69" s="283"/>
      <c r="C69" s="283"/>
      <c r="D69" s="284"/>
      <c r="F69" s="282">
        <v>7</v>
      </c>
      <c r="G69" s="283" t="s">
        <v>559</v>
      </c>
      <c r="H69" s="283">
        <v>24</v>
      </c>
      <c r="I69" s="284"/>
    </row>
    <row r="70" spans="1:20" ht="13.5" customHeight="1" x14ac:dyDescent="0.2">
      <c r="A70" s="282">
        <v>8</v>
      </c>
      <c r="B70" s="283"/>
      <c r="C70" s="283"/>
      <c r="D70" s="284"/>
      <c r="F70" s="282">
        <v>8</v>
      </c>
      <c r="G70" s="283" t="s">
        <v>560</v>
      </c>
      <c r="H70" s="283">
        <v>47</v>
      </c>
      <c r="I70" s="284"/>
    </row>
    <row r="71" spans="1:20" s="274" customFormat="1" ht="13.5" customHeight="1" x14ac:dyDescent="0.25">
      <c r="A71" s="282">
        <v>9</v>
      </c>
      <c r="B71" s="283"/>
      <c r="C71" s="283"/>
      <c r="D71" s="284"/>
      <c r="F71" s="282">
        <v>9</v>
      </c>
      <c r="G71" s="283"/>
      <c r="H71" s="283"/>
      <c r="I71" s="284"/>
    </row>
    <row r="72" spans="1:20" s="274" customFormat="1" ht="13.5" customHeight="1" thickBot="1" x14ac:dyDescent="0.3">
      <c r="A72" s="287">
        <v>10</v>
      </c>
      <c r="B72" s="288"/>
      <c r="C72" s="288"/>
      <c r="D72" s="289"/>
      <c r="F72" s="287">
        <v>10</v>
      </c>
      <c r="G72" s="288"/>
      <c r="H72" s="288"/>
      <c r="I72" s="289"/>
    </row>
    <row r="73" spans="1:20" s="278" customFormat="1" ht="13.5" customHeight="1" thickBot="1" x14ac:dyDescent="0.25">
      <c r="L73" s="262"/>
      <c r="M73" s="262"/>
      <c r="N73" s="262"/>
      <c r="O73" s="262"/>
      <c r="Q73" s="262"/>
      <c r="R73" s="262"/>
      <c r="S73" s="262"/>
      <c r="T73" s="262"/>
    </row>
    <row r="74" spans="1:20" s="278" customFormat="1" ht="13.5" customHeight="1" x14ac:dyDescent="0.2">
      <c r="A74" s="438">
        <v>11</v>
      </c>
      <c r="B74" s="440" t="s">
        <v>561</v>
      </c>
      <c r="C74" s="441"/>
      <c r="D74" s="442"/>
      <c r="F74" s="438">
        <v>11</v>
      </c>
      <c r="G74" s="440" t="s">
        <v>408</v>
      </c>
      <c r="H74" s="441"/>
      <c r="I74" s="442"/>
    </row>
    <row r="75" spans="1:20" s="278" customFormat="1" ht="13.5" customHeight="1" thickBot="1" x14ac:dyDescent="0.25">
      <c r="A75" s="439"/>
      <c r="B75" s="443"/>
      <c r="C75" s="444"/>
      <c r="D75" s="445"/>
      <c r="F75" s="439"/>
      <c r="G75" s="443"/>
      <c r="H75" s="444"/>
      <c r="I75" s="445"/>
    </row>
    <row r="76" spans="1:20" s="278" customFormat="1" ht="13.5" customHeight="1" thickBot="1" x14ac:dyDescent="0.25">
      <c r="A76" s="259" t="s">
        <v>203</v>
      </c>
      <c r="B76" s="276" t="s">
        <v>204</v>
      </c>
      <c r="C76" s="277" t="s">
        <v>205</v>
      </c>
      <c r="D76" s="259" t="s">
        <v>206</v>
      </c>
      <c r="F76" s="259" t="s">
        <v>203</v>
      </c>
      <c r="G76" s="276" t="s">
        <v>204</v>
      </c>
      <c r="H76" s="277" t="s">
        <v>205</v>
      </c>
      <c r="I76" s="259" t="s">
        <v>206</v>
      </c>
    </row>
    <row r="77" spans="1:20" s="278" customFormat="1" ht="13.5" customHeight="1" x14ac:dyDescent="0.2">
      <c r="A77" s="279">
        <v>1</v>
      </c>
      <c r="B77" s="280" t="s">
        <v>562</v>
      </c>
      <c r="C77" s="280">
        <v>13</v>
      </c>
      <c r="D77" s="281"/>
      <c r="F77" s="279">
        <v>1</v>
      </c>
      <c r="G77" s="280" t="s">
        <v>607</v>
      </c>
      <c r="H77" s="280">
        <v>15</v>
      </c>
      <c r="I77" s="281"/>
    </row>
    <row r="78" spans="1:20" s="278" customFormat="1" ht="13.5" customHeight="1" x14ac:dyDescent="0.2">
      <c r="A78" s="282">
        <v>2</v>
      </c>
      <c r="B78" s="283" t="s">
        <v>563</v>
      </c>
      <c r="C78" s="283">
        <v>15</v>
      </c>
      <c r="D78" s="284"/>
      <c r="F78" s="282">
        <v>2</v>
      </c>
      <c r="G78" s="283" t="s">
        <v>564</v>
      </c>
      <c r="H78" s="283">
        <v>15</v>
      </c>
      <c r="I78" s="284"/>
    </row>
    <row r="79" spans="1:20" s="285" customFormat="1" ht="13.5" customHeight="1" x14ac:dyDescent="0.2">
      <c r="A79" s="282">
        <v>3</v>
      </c>
      <c r="B79" s="283" t="s">
        <v>565</v>
      </c>
      <c r="C79" s="283">
        <v>16</v>
      </c>
      <c r="D79" s="284"/>
      <c r="F79" s="282">
        <v>3</v>
      </c>
      <c r="G79" s="283" t="s">
        <v>566</v>
      </c>
      <c r="H79" s="283">
        <v>21</v>
      </c>
      <c r="I79" s="284"/>
    </row>
    <row r="80" spans="1:20" s="278" customFormat="1" ht="13.5" customHeight="1" x14ac:dyDescent="0.2">
      <c r="A80" s="282">
        <v>4</v>
      </c>
      <c r="B80" s="283" t="s">
        <v>567</v>
      </c>
      <c r="C80" s="283">
        <v>16</v>
      </c>
      <c r="D80" s="284"/>
      <c r="F80" s="282">
        <v>4</v>
      </c>
      <c r="G80" s="283" t="s">
        <v>568</v>
      </c>
      <c r="H80" s="283">
        <v>27</v>
      </c>
      <c r="I80" s="284"/>
    </row>
    <row r="81" spans="1:20" s="278" customFormat="1" ht="13.5" customHeight="1" x14ac:dyDescent="0.2">
      <c r="A81" s="282">
        <v>5</v>
      </c>
      <c r="B81" s="283" t="s">
        <v>569</v>
      </c>
      <c r="C81" s="283">
        <v>16</v>
      </c>
      <c r="D81" s="284"/>
      <c r="F81" s="282">
        <v>5</v>
      </c>
      <c r="G81" s="283" t="s">
        <v>570</v>
      </c>
      <c r="H81" s="283">
        <v>40</v>
      </c>
      <c r="I81" s="284"/>
    </row>
    <row r="82" spans="1:20" s="278" customFormat="1" ht="13.5" customHeight="1" x14ac:dyDescent="0.2">
      <c r="A82" s="282">
        <v>6</v>
      </c>
      <c r="B82" s="283" t="s">
        <v>571</v>
      </c>
      <c r="C82" s="283">
        <v>22</v>
      </c>
      <c r="D82" s="284"/>
      <c r="F82" s="282">
        <v>6</v>
      </c>
      <c r="G82" s="283"/>
      <c r="H82" s="283"/>
      <c r="I82" s="284"/>
    </row>
    <row r="83" spans="1:20" s="278" customFormat="1" ht="13.5" customHeight="1" x14ac:dyDescent="0.2">
      <c r="A83" s="282">
        <v>7</v>
      </c>
      <c r="B83" s="283" t="s">
        <v>572</v>
      </c>
      <c r="C83" s="283">
        <v>25</v>
      </c>
      <c r="D83" s="284"/>
      <c r="F83" s="282">
        <v>7</v>
      </c>
      <c r="G83" s="283"/>
      <c r="H83" s="283"/>
      <c r="I83" s="284"/>
    </row>
    <row r="84" spans="1:20" ht="13.5" customHeight="1" x14ac:dyDescent="0.2">
      <c r="A84" s="282">
        <v>8</v>
      </c>
      <c r="B84" s="283" t="s">
        <v>573</v>
      </c>
      <c r="C84" s="283">
        <v>27</v>
      </c>
      <c r="D84" s="284"/>
      <c r="F84" s="282">
        <v>8</v>
      </c>
      <c r="G84" s="283"/>
      <c r="H84" s="283"/>
      <c r="I84" s="284"/>
    </row>
    <row r="85" spans="1:20" s="274" customFormat="1" ht="13.5" customHeight="1" x14ac:dyDescent="0.25">
      <c r="A85" s="282">
        <v>9</v>
      </c>
      <c r="B85" s="283"/>
      <c r="C85" s="283"/>
      <c r="D85" s="284"/>
      <c r="F85" s="282">
        <v>9</v>
      </c>
      <c r="G85" s="283"/>
      <c r="H85" s="283"/>
      <c r="I85" s="284"/>
    </row>
    <row r="86" spans="1:20" s="274" customFormat="1" ht="13.5" customHeight="1" thickBot="1" x14ac:dyDescent="0.3">
      <c r="A86" s="287">
        <v>10</v>
      </c>
      <c r="B86" s="288"/>
      <c r="C86" s="288"/>
      <c r="D86" s="289"/>
      <c r="F86" s="287">
        <v>10</v>
      </c>
      <c r="G86" s="288"/>
      <c r="H86" s="288"/>
      <c r="I86" s="289"/>
    </row>
    <row r="87" spans="1:20" s="278" customFormat="1" ht="13.5" customHeight="1" thickBot="1" x14ac:dyDescent="0.25">
      <c r="L87" s="262"/>
      <c r="M87" s="262"/>
      <c r="N87" s="262"/>
      <c r="O87" s="262"/>
      <c r="Q87" s="262"/>
      <c r="R87" s="262"/>
      <c r="S87" s="262"/>
      <c r="T87" s="262"/>
    </row>
    <row r="88" spans="1:20" s="278" customFormat="1" ht="13.5" customHeight="1" x14ac:dyDescent="0.2">
      <c r="A88" s="438">
        <v>11</v>
      </c>
      <c r="B88" s="440" t="s">
        <v>330</v>
      </c>
      <c r="C88" s="441"/>
      <c r="D88" s="442"/>
      <c r="F88" s="438">
        <v>11</v>
      </c>
      <c r="G88" s="440" t="s">
        <v>574</v>
      </c>
      <c r="H88" s="441"/>
      <c r="I88" s="442"/>
    </row>
    <row r="89" spans="1:20" s="278" customFormat="1" ht="13.5" customHeight="1" thickBot="1" x14ac:dyDescent="0.25">
      <c r="A89" s="439"/>
      <c r="B89" s="443"/>
      <c r="C89" s="444"/>
      <c r="D89" s="445"/>
      <c r="F89" s="439"/>
      <c r="G89" s="443"/>
      <c r="H89" s="444"/>
      <c r="I89" s="445"/>
    </row>
    <row r="90" spans="1:20" s="278" customFormat="1" ht="13.5" customHeight="1" thickBot="1" x14ac:dyDescent="0.25">
      <c r="A90" s="259" t="s">
        <v>203</v>
      </c>
      <c r="B90" s="276" t="s">
        <v>204</v>
      </c>
      <c r="C90" s="277" t="s">
        <v>205</v>
      </c>
      <c r="D90" s="259" t="s">
        <v>206</v>
      </c>
      <c r="F90" s="259" t="s">
        <v>203</v>
      </c>
      <c r="G90" s="276" t="s">
        <v>204</v>
      </c>
      <c r="H90" s="277" t="s">
        <v>205</v>
      </c>
      <c r="I90" s="259" t="s">
        <v>206</v>
      </c>
    </row>
    <row r="91" spans="1:20" s="278" customFormat="1" ht="13.5" customHeight="1" x14ac:dyDescent="0.2">
      <c r="A91" s="279">
        <v>1</v>
      </c>
      <c r="B91" s="280" t="s">
        <v>575</v>
      </c>
      <c r="C91" s="280">
        <v>16</v>
      </c>
      <c r="D91" s="281"/>
      <c r="F91" s="279">
        <v>1</v>
      </c>
      <c r="G91" s="280" t="s">
        <v>576</v>
      </c>
      <c r="H91" s="280">
        <v>13</v>
      </c>
      <c r="I91" s="281"/>
    </row>
    <row r="92" spans="1:20" s="278" customFormat="1" ht="13.5" customHeight="1" x14ac:dyDescent="0.2">
      <c r="A92" s="282">
        <v>2</v>
      </c>
      <c r="B92" s="283" t="s">
        <v>577</v>
      </c>
      <c r="C92" s="283">
        <v>16</v>
      </c>
      <c r="D92" s="284"/>
      <c r="F92" s="282">
        <v>2</v>
      </c>
      <c r="G92" s="283" t="s">
        <v>174</v>
      </c>
      <c r="H92" s="283">
        <v>14</v>
      </c>
      <c r="I92" s="284"/>
    </row>
    <row r="93" spans="1:20" s="285" customFormat="1" ht="13.5" customHeight="1" x14ac:dyDescent="0.2">
      <c r="A93" s="282">
        <v>3</v>
      </c>
      <c r="B93" s="283" t="s">
        <v>578</v>
      </c>
      <c r="C93" s="283">
        <v>17</v>
      </c>
      <c r="D93" s="284"/>
      <c r="F93" s="282">
        <v>3</v>
      </c>
      <c r="G93" s="283" t="s">
        <v>173</v>
      </c>
      <c r="H93" s="283">
        <v>15</v>
      </c>
      <c r="I93" s="284"/>
    </row>
    <row r="94" spans="1:20" s="278" customFormat="1" ht="13.5" customHeight="1" x14ac:dyDescent="0.2">
      <c r="A94" s="282">
        <v>4</v>
      </c>
      <c r="B94" s="283" t="s">
        <v>579</v>
      </c>
      <c r="C94" s="283">
        <v>19</v>
      </c>
      <c r="D94" s="284"/>
      <c r="F94" s="282">
        <v>4</v>
      </c>
      <c r="G94" s="283" t="s">
        <v>172</v>
      </c>
      <c r="H94" s="283">
        <v>21</v>
      </c>
      <c r="I94" s="284"/>
    </row>
    <row r="95" spans="1:20" s="278" customFormat="1" ht="13.5" customHeight="1" x14ac:dyDescent="0.2">
      <c r="A95" s="282">
        <v>5</v>
      </c>
      <c r="B95" s="283" t="s">
        <v>580</v>
      </c>
      <c r="C95" s="283">
        <v>20</v>
      </c>
      <c r="D95" s="284"/>
      <c r="F95" s="282">
        <v>5</v>
      </c>
      <c r="G95" s="283" t="s">
        <v>581</v>
      </c>
      <c r="H95" s="283">
        <v>34</v>
      </c>
      <c r="I95" s="284"/>
    </row>
    <row r="96" spans="1:20" s="278" customFormat="1" ht="13.5" customHeight="1" x14ac:dyDescent="0.2">
      <c r="A96" s="282">
        <v>6</v>
      </c>
      <c r="B96" s="283" t="s">
        <v>582</v>
      </c>
      <c r="C96" s="283">
        <v>20</v>
      </c>
      <c r="D96" s="284"/>
      <c r="F96" s="282">
        <v>6</v>
      </c>
      <c r="G96" s="283"/>
      <c r="H96" s="283"/>
      <c r="I96" s="284"/>
    </row>
    <row r="97" spans="1:20" s="278" customFormat="1" ht="13.5" customHeight="1" x14ac:dyDescent="0.2">
      <c r="A97" s="282">
        <v>7</v>
      </c>
      <c r="B97" s="283"/>
      <c r="C97" s="283"/>
      <c r="D97" s="284"/>
      <c r="F97" s="282">
        <v>7</v>
      </c>
      <c r="G97" s="283"/>
      <c r="H97" s="283"/>
      <c r="I97" s="284"/>
    </row>
    <row r="98" spans="1:20" ht="13.5" customHeight="1" x14ac:dyDescent="0.2">
      <c r="A98" s="282">
        <v>8</v>
      </c>
      <c r="B98" s="283"/>
      <c r="C98" s="283"/>
      <c r="D98" s="284"/>
      <c r="F98" s="282">
        <v>8</v>
      </c>
      <c r="G98" s="283"/>
      <c r="H98" s="283"/>
      <c r="I98" s="284"/>
    </row>
    <row r="99" spans="1:20" s="274" customFormat="1" ht="13.5" customHeight="1" x14ac:dyDescent="0.25">
      <c r="A99" s="282">
        <v>9</v>
      </c>
      <c r="B99" s="283"/>
      <c r="C99" s="283"/>
      <c r="D99" s="284"/>
      <c r="F99" s="282">
        <v>9</v>
      </c>
      <c r="G99" s="283"/>
      <c r="H99" s="283"/>
      <c r="I99" s="284"/>
    </row>
    <row r="100" spans="1:20" s="274" customFormat="1" ht="13.5" customHeight="1" thickBot="1" x14ac:dyDescent="0.3">
      <c r="A100" s="287">
        <v>10</v>
      </c>
      <c r="B100" s="288"/>
      <c r="C100" s="288"/>
      <c r="D100" s="289"/>
      <c r="F100" s="287">
        <v>10</v>
      </c>
      <c r="G100" s="288"/>
      <c r="H100" s="288"/>
      <c r="I100" s="289"/>
    </row>
    <row r="101" spans="1:20" s="274" customFormat="1" ht="13.5" customHeight="1" thickBot="1" x14ac:dyDescent="0.3">
      <c r="L101" s="302"/>
      <c r="M101" s="303"/>
      <c r="N101" s="303"/>
      <c r="O101" s="302"/>
      <c r="P101" s="301"/>
      <c r="Q101" s="302"/>
      <c r="R101" s="303"/>
      <c r="S101" s="303"/>
      <c r="T101" s="302"/>
    </row>
    <row r="102" spans="1:20" s="278" customFormat="1" ht="13.5" customHeight="1" x14ac:dyDescent="0.2">
      <c r="A102" s="438">
        <v>11</v>
      </c>
      <c r="B102" s="440" t="s">
        <v>407</v>
      </c>
      <c r="C102" s="441"/>
      <c r="D102" s="442"/>
      <c r="F102" s="438">
        <v>11</v>
      </c>
      <c r="G102" s="440" t="s">
        <v>456</v>
      </c>
      <c r="H102" s="441"/>
      <c r="I102" s="442"/>
    </row>
    <row r="103" spans="1:20" s="278" customFormat="1" ht="13.5" customHeight="1" thickBot="1" x14ac:dyDescent="0.25">
      <c r="A103" s="439"/>
      <c r="B103" s="443"/>
      <c r="C103" s="444"/>
      <c r="D103" s="445"/>
      <c r="F103" s="439"/>
      <c r="G103" s="443"/>
      <c r="H103" s="444"/>
      <c r="I103" s="445"/>
    </row>
    <row r="104" spans="1:20" s="278" customFormat="1" ht="13.5" customHeight="1" thickBot="1" x14ac:dyDescent="0.25">
      <c r="A104" s="259" t="s">
        <v>203</v>
      </c>
      <c r="B104" s="276" t="s">
        <v>204</v>
      </c>
      <c r="C104" s="277" t="s">
        <v>205</v>
      </c>
      <c r="D104" s="259" t="s">
        <v>206</v>
      </c>
      <c r="F104" s="259" t="s">
        <v>203</v>
      </c>
      <c r="G104" s="276" t="s">
        <v>204</v>
      </c>
      <c r="H104" s="277" t="s">
        <v>205</v>
      </c>
      <c r="I104" s="259" t="s">
        <v>206</v>
      </c>
    </row>
    <row r="105" spans="1:20" s="278" customFormat="1" ht="13.5" customHeight="1" x14ac:dyDescent="0.2">
      <c r="A105" s="279">
        <v>1</v>
      </c>
      <c r="B105" s="280" t="s">
        <v>583</v>
      </c>
      <c r="C105" s="280">
        <v>13</v>
      </c>
      <c r="D105" s="299"/>
      <c r="F105" s="279">
        <v>1</v>
      </c>
      <c r="G105" s="280" t="s">
        <v>584</v>
      </c>
      <c r="H105" s="280">
        <v>22</v>
      </c>
      <c r="I105" s="299"/>
    </row>
    <row r="106" spans="1:20" s="278" customFormat="1" ht="13.5" customHeight="1" x14ac:dyDescent="0.2">
      <c r="A106" s="282">
        <v>2</v>
      </c>
      <c r="B106" s="283" t="s">
        <v>585</v>
      </c>
      <c r="C106" s="283">
        <v>14</v>
      </c>
      <c r="D106" s="284"/>
      <c r="F106" s="282">
        <v>2</v>
      </c>
      <c r="G106" s="283" t="s">
        <v>586</v>
      </c>
      <c r="H106" s="283">
        <v>15</v>
      </c>
      <c r="I106" s="284"/>
    </row>
    <row r="107" spans="1:20" s="278" customFormat="1" ht="13.5" customHeight="1" x14ac:dyDescent="0.2">
      <c r="A107" s="282">
        <v>3</v>
      </c>
      <c r="B107" s="283" t="s">
        <v>587</v>
      </c>
      <c r="C107" s="283">
        <v>16</v>
      </c>
      <c r="D107" s="300"/>
      <c r="F107" s="282">
        <v>3</v>
      </c>
      <c r="G107" s="283" t="s">
        <v>588</v>
      </c>
      <c r="H107" s="283">
        <v>29</v>
      </c>
      <c r="I107" s="300"/>
    </row>
    <row r="108" spans="1:20" s="285" customFormat="1" ht="13.5" customHeight="1" x14ac:dyDescent="0.2">
      <c r="A108" s="282">
        <v>4</v>
      </c>
      <c r="B108" s="283" t="s">
        <v>589</v>
      </c>
      <c r="C108" s="283">
        <v>24</v>
      </c>
      <c r="D108" s="284"/>
      <c r="F108" s="282">
        <v>4</v>
      </c>
      <c r="G108" s="283" t="s">
        <v>590</v>
      </c>
      <c r="H108" s="283">
        <v>22</v>
      </c>
      <c r="I108" s="284"/>
    </row>
    <row r="109" spans="1:20" s="278" customFormat="1" ht="13.5" customHeight="1" x14ac:dyDescent="0.2">
      <c r="A109" s="282">
        <v>5</v>
      </c>
      <c r="B109" s="283"/>
      <c r="C109" s="283"/>
      <c r="D109" s="284"/>
      <c r="F109" s="282">
        <v>5</v>
      </c>
      <c r="G109" s="283" t="s">
        <v>591</v>
      </c>
      <c r="H109" s="283">
        <v>15</v>
      </c>
      <c r="I109" s="284"/>
    </row>
    <row r="110" spans="1:20" s="278" customFormat="1" ht="13.5" customHeight="1" x14ac:dyDescent="0.2">
      <c r="A110" s="282">
        <v>6</v>
      </c>
      <c r="B110" s="283"/>
      <c r="C110" s="283"/>
      <c r="D110" s="284"/>
      <c r="F110" s="282">
        <v>6</v>
      </c>
      <c r="G110" s="283" t="s">
        <v>592</v>
      </c>
      <c r="H110" s="283">
        <v>31</v>
      </c>
      <c r="I110" s="284"/>
    </row>
    <row r="111" spans="1:20" s="278" customFormat="1" ht="13.5" customHeight="1" x14ac:dyDescent="0.2">
      <c r="A111" s="282">
        <v>7</v>
      </c>
      <c r="B111" s="283"/>
      <c r="C111" s="283"/>
      <c r="D111" s="284"/>
      <c r="F111" s="282">
        <v>7</v>
      </c>
      <c r="G111" s="283"/>
      <c r="H111" s="283"/>
      <c r="I111" s="284"/>
    </row>
    <row r="112" spans="1:20" s="278" customFormat="1" ht="13.5" customHeight="1" x14ac:dyDescent="0.2">
      <c r="A112" s="282">
        <v>8</v>
      </c>
      <c r="B112" s="283"/>
      <c r="C112" s="283"/>
      <c r="D112" s="284"/>
      <c r="F112" s="282">
        <v>8</v>
      </c>
      <c r="G112" s="283"/>
      <c r="H112" s="283"/>
      <c r="I112" s="284"/>
    </row>
    <row r="113" spans="1:9" ht="13.5" customHeight="1" x14ac:dyDescent="0.2">
      <c r="A113" s="282">
        <v>9</v>
      </c>
      <c r="B113" s="283"/>
      <c r="C113" s="283"/>
      <c r="D113" s="284"/>
      <c r="F113" s="282">
        <v>9</v>
      </c>
      <c r="G113" s="283"/>
      <c r="H113" s="283"/>
      <c r="I113" s="284"/>
    </row>
    <row r="114" spans="1:9" s="274" customFormat="1" ht="13.5" customHeight="1" thickBot="1" x14ac:dyDescent="0.3">
      <c r="A114" s="287">
        <v>10</v>
      </c>
      <c r="B114" s="288"/>
      <c r="C114" s="288"/>
      <c r="D114" s="289"/>
      <c r="F114" s="287">
        <v>10</v>
      </c>
      <c r="G114" s="288"/>
      <c r="H114" s="288"/>
      <c r="I114" s="289"/>
    </row>
  </sheetData>
  <mergeCells count="33">
    <mergeCell ref="A102:A103"/>
    <mergeCell ref="B102:D103"/>
    <mergeCell ref="F102:F103"/>
    <mergeCell ref="G102:I103"/>
    <mergeCell ref="A88:A89"/>
    <mergeCell ref="B88:D89"/>
    <mergeCell ref="F88:F89"/>
    <mergeCell ref="G88:I89"/>
    <mergeCell ref="A74:A75"/>
    <mergeCell ref="B74:D75"/>
    <mergeCell ref="F74:F75"/>
    <mergeCell ref="G74:I75"/>
    <mergeCell ref="A60:A61"/>
    <mergeCell ref="B60:D61"/>
    <mergeCell ref="F60:F61"/>
    <mergeCell ref="G60:I61"/>
    <mergeCell ref="A45:A46"/>
    <mergeCell ref="B45:D46"/>
    <mergeCell ref="F45:F46"/>
    <mergeCell ref="G45:I46"/>
    <mergeCell ref="A31:A32"/>
    <mergeCell ref="B31:D32"/>
    <mergeCell ref="F31:F32"/>
    <mergeCell ref="G31:I32"/>
    <mergeCell ref="A17:A18"/>
    <mergeCell ref="B17:D18"/>
    <mergeCell ref="F17:F18"/>
    <mergeCell ref="G17:I18"/>
    <mergeCell ref="A1:I1"/>
    <mergeCell ref="A3:A4"/>
    <mergeCell ref="B3:D4"/>
    <mergeCell ref="F3:F4"/>
    <mergeCell ref="G3:I4"/>
  </mergeCells>
  <phoneticPr fontId="0" type="noConversion"/>
  <pageMargins left="0.19685039370078741" right="0.19685039370078741"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AH203"/>
  <sheetViews>
    <sheetView topLeftCell="E153" zoomScaleNormal="100" workbookViewId="0">
      <selection activeCell="Y103" sqref="Y103:Y104"/>
    </sheetView>
  </sheetViews>
  <sheetFormatPr defaultRowHeight="12.75" x14ac:dyDescent="0.2"/>
  <cols>
    <col min="1" max="1" width="1.85546875" style="10" customWidth="1"/>
    <col min="2" max="2" width="2.140625" style="10" customWidth="1"/>
    <col min="3" max="3" width="18" style="13" customWidth="1"/>
    <col min="4" max="4" width="13.5703125" style="13" hidden="1" customWidth="1"/>
    <col min="5" max="5" width="4.28515625" style="16" customWidth="1"/>
    <col min="6" max="6" width="13.7109375" style="13" customWidth="1"/>
    <col min="7" max="7" width="4.28515625" style="16" customWidth="1"/>
    <col min="8" max="8" width="19.85546875" style="16" hidden="1" customWidth="1"/>
    <col min="9" max="9" width="11.7109375" style="13" customWidth="1"/>
    <col min="10" max="10" width="4.28515625" style="16" customWidth="1"/>
    <col min="11" max="11" width="26" style="16" hidden="1" customWidth="1"/>
    <col min="12" max="12" width="11" style="13" customWidth="1"/>
    <col min="13" max="13" width="4.28515625" style="16" customWidth="1"/>
    <col min="14" max="14" width="17.28515625" style="16" hidden="1" customWidth="1"/>
    <col min="15" max="15" width="4.28515625" style="13" customWidth="1"/>
    <col min="16" max="16" width="14" style="13" hidden="1" customWidth="1"/>
    <col min="17" max="17" width="6.85546875" style="16" customWidth="1"/>
    <col min="18" max="18" width="18.42578125" style="16" hidden="1" customWidth="1"/>
    <col min="19" max="19" width="10.42578125" style="13" customWidth="1"/>
    <col min="20" max="20" width="3.42578125" style="13" hidden="1" customWidth="1"/>
    <col min="21" max="21" width="4.28515625" style="13" customWidth="1"/>
    <col min="22" max="22" width="14.5703125" style="13" hidden="1" customWidth="1"/>
    <col min="23" max="23" width="9.140625" style="10"/>
    <col min="24" max="24" width="9.140625" style="10" hidden="1" customWidth="1"/>
    <col min="25" max="25" width="11.28515625" style="14" customWidth="1"/>
    <col min="26" max="26" width="5.7109375" style="15" customWidth="1"/>
    <col min="27" max="27" width="4.28515625" style="14" customWidth="1"/>
    <col min="28" max="28" width="15.140625" style="14" hidden="1" customWidth="1"/>
    <col min="29" max="29" width="10.140625" style="14" customWidth="1"/>
    <col min="30" max="30" width="7.28515625" style="14" customWidth="1"/>
    <col min="31" max="31" width="4" style="14" customWidth="1"/>
    <col min="32" max="33" width="0" style="10" hidden="1" customWidth="1"/>
    <col min="34" max="34" width="2.28515625" style="10" customWidth="1"/>
    <col min="35" max="16384" width="9.140625" style="10"/>
  </cols>
  <sheetData>
    <row r="1" spans="1:34" customFormat="1" ht="30" customHeight="1" x14ac:dyDescent="0.2">
      <c r="A1" s="384"/>
      <c r="B1" s="384"/>
      <c r="C1" s="404" t="s">
        <v>107</v>
      </c>
      <c r="D1" s="404"/>
      <c r="E1" s="404"/>
      <c r="F1" s="404"/>
      <c r="G1" s="404"/>
      <c r="H1" s="404"/>
      <c r="I1" s="404"/>
      <c r="J1" s="404"/>
      <c r="K1" s="404"/>
      <c r="L1" s="404"/>
      <c r="M1" s="404"/>
      <c r="N1" s="404"/>
      <c r="O1" s="404"/>
      <c r="P1" s="404"/>
      <c r="Q1" s="404"/>
      <c r="R1" s="89"/>
      <c r="S1" s="23"/>
      <c r="T1" s="23"/>
      <c r="U1" s="23"/>
      <c r="V1" s="23"/>
      <c r="W1" s="66"/>
      <c r="X1" s="66"/>
      <c r="Y1" s="62"/>
      <c r="Z1" s="7"/>
      <c r="AA1" s="62"/>
      <c r="AB1" s="62"/>
      <c r="AC1" s="62"/>
      <c r="AD1" s="62"/>
      <c r="AE1" s="62"/>
      <c r="AF1" s="66"/>
      <c r="AG1" s="66"/>
      <c r="AH1" s="66"/>
    </row>
    <row r="2" spans="1:34" ht="10.15" customHeight="1" x14ac:dyDescent="0.2">
      <c r="B2" s="11"/>
      <c r="C2" s="12"/>
      <c r="D2" s="12"/>
      <c r="E2" s="12"/>
      <c r="F2" s="12"/>
      <c r="G2" s="12"/>
      <c r="H2" s="12"/>
      <c r="I2" s="12"/>
      <c r="J2" s="12"/>
      <c r="K2" s="12"/>
      <c r="L2" s="12"/>
      <c r="M2" s="12"/>
      <c r="N2" s="12"/>
      <c r="O2" s="12"/>
      <c r="P2" s="12"/>
      <c r="Q2" s="12"/>
      <c r="R2" s="12"/>
    </row>
    <row r="3" spans="1:34" ht="9.75" customHeight="1" x14ac:dyDescent="0.2">
      <c r="B3" s="382"/>
      <c r="C3" s="408" t="s">
        <v>621</v>
      </c>
      <c r="E3" s="12"/>
      <c r="F3" s="12"/>
      <c r="G3" s="12"/>
      <c r="H3" s="12"/>
      <c r="I3" s="12"/>
      <c r="J3" s="12"/>
      <c r="K3" s="12"/>
      <c r="L3" s="12"/>
      <c r="M3" s="12"/>
      <c r="N3" s="12"/>
      <c r="O3" s="12"/>
      <c r="P3" s="12"/>
      <c r="Q3" s="12"/>
      <c r="R3" s="12"/>
    </row>
    <row r="4" spans="1:34" ht="9.75" customHeight="1" x14ac:dyDescent="0.2">
      <c r="A4" s="385">
        <v>1</v>
      </c>
      <c r="B4" s="383"/>
      <c r="C4" s="409"/>
    </row>
    <row r="5" spans="1:34" ht="9.75" customHeight="1" x14ac:dyDescent="0.2">
      <c r="A5" s="385"/>
      <c r="B5" s="382"/>
      <c r="C5" s="408" t="s">
        <v>609</v>
      </c>
      <c r="D5" s="17" t="str">
        <f>C3</f>
        <v>MAVİ</v>
      </c>
      <c r="E5" s="379" t="s">
        <v>2</v>
      </c>
      <c r="F5" s="376" t="str">
        <f>IF(C3="Bye",C5,IF(C5="Bye",C3,"Kazanan"))</f>
        <v>MAVİ</v>
      </c>
      <c r="G5" s="353"/>
      <c r="H5" s="19"/>
    </row>
    <row r="6" spans="1:34" ht="9.75" customHeight="1" x14ac:dyDescent="0.2">
      <c r="A6" s="385">
        <v>2</v>
      </c>
      <c r="B6" s="383"/>
      <c r="C6" s="409"/>
      <c r="D6" s="20" t="str">
        <f>C5</f>
        <v>bye</v>
      </c>
      <c r="E6" s="380"/>
      <c r="F6" s="377"/>
      <c r="G6" s="381"/>
      <c r="H6" s="22"/>
    </row>
    <row r="7" spans="1:34" ht="9.75" customHeight="1" x14ac:dyDescent="0.2">
      <c r="A7" s="385"/>
      <c r="B7" s="382"/>
      <c r="C7" s="408" t="s">
        <v>622</v>
      </c>
      <c r="D7" s="17"/>
      <c r="E7" s="7"/>
      <c r="F7" s="23"/>
      <c r="G7" s="379" t="s">
        <v>17</v>
      </c>
      <c r="H7" s="24" t="str">
        <f>F5</f>
        <v>MAVİ</v>
      </c>
      <c r="I7" s="376" t="s">
        <v>621</v>
      </c>
      <c r="J7" s="353"/>
      <c r="K7" s="19"/>
    </row>
    <row r="8" spans="1:34" ht="9.75" customHeight="1" x14ac:dyDescent="0.2">
      <c r="A8" s="385">
        <v>3</v>
      </c>
      <c r="B8" s="383"/>
      <c r="C8" s="409"/>
      <c r="D8" s="20"/>
      <c r="E8" s="15"/>
      <c r="F8" s="23"/>
      <c r="G8" s="380"/>
      <c r="H8" s="25" t="str">
        <f>F9</f>
        <v>ALTINEL T.K.</v>
      </c>
      <c r="I8" s="410"/>
      <c r="J8" s="411"/>
      <c r="K8" s="23"/>
    </row>
    <row r="9" spans="1:34" ht="9.75" customHeight="1" x14ac:dyDescent="0.2">
      <c r="A9" s="385"/>
      <c r="B9" s="382"/>
      <c r="C9" s="408" t="s">
        <v>623</v>
      </c>
      <c r="D9" s="17" t="str">
        <f>C7</f>
        <v>BAHÇEŞEHİR T.K.</v>
      </c>
      <c r="E9" s="379" t="s">
        <v>3</v>
      </c>
      <c r="F9" s="376" t="s">
        <v>623</v>
      </c>
      <c r="G9" s="354"/>
      <c r="H9" s="19"/>
      <c r="I9" s="23"/>
      <c r="J9" s="28"/>
      <c r="K9" s="29"/>
    </row>
    <row r="10" spans="1:34" ht="9.75" customHeight="1" x14ac:dyDescent="0.2">
      <c r="A10" s="385">
        <v>4</v>
      </c>
      <c r="B10" s="383"/>
      <c r="C10" s="409"/>
      <c r="D10" s="20" t="str">
        <f>C9</f>
        <v>ALTINEL T.K.</v>
      </c>
      <c r="E10" s="380"/>
      <c r="F10" s="377"/>
      <c r="G10" s="378"/>
      <c r="I10" s="23"/>
      <c r="J10" s="28"/>
      <c r="K10" s="29"/>
    </row>
    <row r="11" spans="1:34" ht="9.75" customHeight="1" x14ac:dyDescent="0.2">
      <c r="A11" s="385"/>
      <c r="B11" s="382"/>
      <c r="C11" s="408" t="s">
        <v>624</v>
      </c>
      <c r="D11" s="17"/>
      <c r="E11" s="7"/>
      <c r="I11" s="23"/>
      <c r="J11" s="379" t="s">
        <v>25</v>
      </c>
      <c r="K11" s="24" t="str">
        <f>I7</f>
        <v>MAVİ</v>
      </c>
      <c r="L11" s="376" t="s">
        <v>621</v>
      </c>
      <c r="M11" s="353"/>
      <c r="N11" s="19"/>
    </row>
    <row r="12" spans="1:34" ht="9.75" customHeight="1" x14ac:dyDescent="0.2">
      <c r="A12" s="385">
        <v>5</v>
      </c>
      <c r="B12" s="383"/>
      <c r="C12" s="409"/>
      <c r="D12" s="20"/>
      <c r="E12" s="15"/>
      <c r="I12" s="23"/>
      <c r="J12" s="380"/>
      <c r="K12" s="25" t="str">
        <f>I15</f>
        <v>ANKARA ÜNİ. T.K.</v>
      </c>
      <c r="L12" s="26"/>
      <c r="M12" s="30"/>
      <c r="N12" s="29"/>
    </row>
    <row r="13" spans="1:34" ht="9.75" customHeight="1" x14ac:dyDescent="0.2">
      <c r="A13" s="385"/>
      <c r="B13" s="382"/>
      <c r="C13" s="408" t="s">
        <v>609</v>
      </c>
      <c r="D13" s="17" t="str">
        <f>C11</f>
        <v>ERZURUM T.İ.K.</v>
      </c>
      <c r="E13" s="379" t="s">
        <v>4</v>
      </c>
      <c r="F13" s="376" t="str">
        <f>IF(C11="Bye",C13,IF(C13="Bye",C11,"Kazanan"))</f>
        <v>ERZURUM T.İ.K.</v>
      </c>
      <c r="G13" s="353"/>
      <c r="H13" s="19"/>
      <c r="I13" s="23"/>
      <c r="J13" s="28"/>
      <c r="K13" s="29"/>
      <c r="L13" s="23"/>
      <c r="M13" s="28"/>
      <c r="N13" s="29"/>
    </row>
    <row r="14" spans="1:34" ht="9.75" customHeight="1" x14ac:dyDescent="0.2">
      <c r="A14" s="385">
        <v>6</v>
      </c>
      <c r="B14" s="383"/>
      <c r="C14" s="409"/>
      <c r="D14" s="20" t="str">
        <f>C13</f>
        <v>bye</v>
      </c>
      <c r="E14" s="380"/>
      <c r="F14" s="377"/>
      <c r="G14" s="381"/>
      <c r="H14" s="22"/>
      <c r="I14" s="23"/>
      <c r="J14" s="28"/>
      <c r="K14" s="29"/>
      <c r="L14" s="23"/>
      <c r="M14" s="28"/>
      <c r="N14" s="29"/>
    </row>
    <row r="15" spans="1:34" ht="9.75" customHeight="1" x14ac:dyDescent="0.2">
      <c r="A15" s="385"/>
      <c r="B15" s="382"/>
      <c r="C15" s="408" t="s">
        <v>609</v>
      </c>
      <c r="D15" s="17"/>
      <c r="E15" s="7"/>
      <c r="F15" s="23"/>
      <c r="G15" s="379" t="s">
        <v>18</v>
      </c>
      <c r="H15" s="24" t="str">
        <f>F13</f>
        <v>ERZURUM T.İ.K.</v>
      </c>
      <c r="I15" s="376" t="s">
        <v>625</v>
      </c>
      <c r="J15" s="354"/>
      <c r="K15" s="19"/>
      <c r="L15" s="23"/>
      <c r="M15" s="28"/>
      <c r="N15" s="29"/>
    </row>
    <row r="16" spans="1:34" ht="9.75" customHeight="1" x14ac:dyDescent="0.2">
      <c r="A16" s="385">
        <v>7</v>
      </c>
      <c r="B16" s="383"/>
      <c r="C16" s="409"/>
      <c r="D16" s="20"/>
      <c r="E16" s="15"/>
      <c r="F16" s="23"/>
      <c r="G16" s="380"/>
      <c r="H16" s="25" t="str">
        <f>F17</f>
        <v>ANKARA ÜNİ. T.K.</v>
      </c>
      <c r="I16" s="375"/>
      <c r="J16" s="375"/>
      <c r="K16" s="19"/>
      <c r="L16" s="23"/>
      <c r="M16" s="28"/>
      <c r="N16" s="29"/>
    </row>
    <row r="17" spans="1:28" ht="9.75" customHeight="1" x14ac:dyDescent="0.2">
      <c r="A17" s="385"/>
      <c r="B17" s="382"/>
      <c r="C17" s="408" t="s">
        <v>625</v>
      </c>
      <c r="D17" s="17" t="str">
        <f>C15</f>
        <v>bye</v>
      </c>
      <c r="E17" s="379" t="s">
        <v>5</v>
      </c>
      <c r="F17" s="376" t="str">
        <f>IF(C15="Bye",C17,IF(C17="Bye",C15,"Kazanan"))</f>
        <v>ANKARA ÜNİ. T.K.</v>
      </c>
      <c r="G17" s="354"/>
      <c r="H17" s="19"/>
      <c r="L17" s="23"/>
      <c r="M17" s="31"/>
      <c r="N17" s="22"/>
    </row>
    <row r="18" spans="1:28" ht="9.75" customHeight="1" x14ac:dyDescent="0.2">
      <c r="A18" s="385">
        <v>8</v>
      </c>
      <c r="B18" s="383"/>
      <c r="C18" s="409"/>
      <c r="D18" s="20" t="str">
        <f>C17</f>
        <v>ANKARA ÜNİ. T.K.</v>
      </c>
      <c r="E18" s="380"/>
      <c r="F18" s="377"/>
      <c r="G18" s="378"/>
      <c r="L18" s="23"/>
      <c r="M18" s="405" t="s">
        <v>40</v>
      </c>
      <c r="N18" s="32" t="str">
        <f>L11</f>
        <v>MAVİ</v>
      </c>
      <c r="O18" s="353" t="s">
        <v>629</v>
      </c>
      <c r="P18" s="353"/>
      <c r="Q18" s="353"/>
      <c r="R18" s="19"/>
    </row>
    <row r="19" spans="1:28" ht="9.75" customHeight="1" x14ac:dyDescent="0.2">
      <c r="A19" s="385"/>
      <c r="B19" s="382"/>
      <c r="C19" s="408" t="s">
        <v>626</v>
      </c>
      <c r="D19" s="17"/>
      <c r="E19" s="15"/>
      <c r="L19" s="23"/>
      <c r="M19" s="406"/>
      <c r="N19" s="32" t="str">
        <f>L27</f>
        <v>ALTINRAKET T.K.</v>
      </c>
      <c r="O19" s="26"/>
      <c r="P19" s="26"/>
      <c r="Q19" s="30"/>
      <c r="R19" s="29"/>
      <c r="S19" s="23"/>
      <c r="T19" s="23"/>
    </row>
    <row r="20" spans="1:28" ht="9.75" customHeight="1" x14ac:dyDescent="0.2">
      <c r="A20" s="385">
        <v>9</v>
      </c>
      <c r="B20" s="383"/>
      <c r="C20" s="409"/>
      <c r="D20" s="20"/>
      <c r="E20" s="15"/>
      <c r="L20" s="23"/>
      <c r="M20" s="406"/>
      <c r="N20" s="32"/>
      <c r="O20" s="23"/>
      <c r="P20" s="23"/>
      <c r="Q20" s="28"/>
      <c r="R20" s="29"/>
      <c r="S20" s="23"/>
      <c r="T20" s="23"/>
    </row>
    <row r="21" spans="1:28" ht="9.75" customHeight="1" x14ac:dyDescent="0.2">
      <c r="A21" s="385"/>
      <c r="B21" s="382"/>
      <c r="C21" s="408" t="s">
        <v>609</v>
      </c>
      <c r="D21" s="17" t="str">
        <f>C19</f>
        <v>SPORPARK T.K.</v>
      </c>
      <c r="E21" s="379" t="s">
        <v>6</v>
      </c>
      <c r="F21" s="376" t="str">
        <f>IF(C19="Bye",C21,IF(C21="Bye",C19,"Kazanan"))</f>
        <v>SPORPARK T.K.</v>
      </c>
      <c r="G21" s="353"/>
      <c r="H21" s="19"/>
      <c r="L21" s="23"/>
      <c r="M21" s="407"/>
      <c r="N21" s="32"/>
      <c r="O21" s="23"/>
      <c r="P21" s="23"/>
      <c r="Q21" s="28"/>
      <c r="R21" s="29"/>
    </row>
    <row r="22" spans="1:28" ht="9.75" customHeight="1" x14ac:dyDescent="0.2">
      <c r="A22" s="385">
        <v>10</v>
      </c>
      <c r="B22" s="383"/>
      <c r="C22" s="409"/>
      <c r="D22" s="20" t="str">
        <f>C21</f>
        <v>bye</v>
      </c>
      <c r="E22" s="380"/>
      <c r="F22" s="377"/>
      <c r="G22" s="381"/>
      <c r="H22" s="22"/>
      <c r="L22" s="23"/>
      <c r="M22" s="31"/>
      <c r="N22" s="22"/>
      <c r="O22" s="23"/>
      <c r="P22" s="23"/>
      <c r="Q22" s="28"/>
      <c r="R22" s="29"/>
    </row>
    <row r="23" spans="1:28" ht="9.75" customHeight="1" x14ac:dyDescent="0.2">
      <c r="A23" s="385"/>
      <c r="B23" s="382"/>
      <c r="C23" s="408" t="s">
        <v>627</v>
      </c>
      <c r="D23" s="17"/>
      <c r="E23" s="7"/>
      <c r="F23" s="23"/>
      <c r="G23" s="379" t="s">
        <v>19</v>
      </c>
      <c r="H23" s="24" t="str">
        <f>F21</f>
        <v>SPORPARK T.K.</v>
      </c>
      <c r="I23" s="376" t="s">
        <v>626</v>
      </c>
      <c r="J23" s="353"/>
      <c r="K23" s="19"/>
      <c r="L23" s="23"/>
      <c r="M23" s="28"/>
      <c r="N23" s="29"/>
      <c r="O23" s="23"/>
      <c r="P23" s="23"/>
      <c r="Q23" s="28"/>
      <c r="R23" s="29"/>
    </row>
    <row r="24" spans="1:28" ht="9.75" customHeight="1" x14ac:dyDescent="0.2">
      <c r="A24" s="385">
        <v>11</v>
      </c>
      <c r="B24" s="383"/>
      <c r="C24" s="409"/>
      <c r="D24" s="20"/>
      <c r="E24" s="15"/>
      <c r="F24" s="23"/>
      <c r="G24" s="380"/>
      <c r="H24" s="25" t="str">
        <f>F25</f>
        <v>BATİK</v>
      </c>
      <c r="I24" s="26"/>
      <c r="J24" s="30"/>
      <c r="K24" s="29"/>
      <c r="L24" s="23"/>
      <c r="M24" s="28"/>
      <c r="N24" s="29"/>
      <c r="O24" s="23"/>
      <c r="P24" s="23"/>
      <c r="Q24" s="28"/>
      <c r="R24" s="29"/>
    </row>
    <row r="25" spans="1:28" ht="9.75" customHeight="1" x14ac:dyDescent="0.2">
      <c r="A25" s="385"/>
      <c r="B25" s="382"/>
      <c r="C25" s="408" t="s">
        <v>616</v>
      </c>
      <c r="D25" s="17" t="str">
        <f>C23</f>
        <v>AYDIN T.K.</v>
      </c>
      <c r="E25" s="379" t="s">
        <v>7</v>
      </c>
      <c r="F25" s="376" t="s">
        <v>616</v>
      </c>
      <c r="G25" s="354"/>
      <c r="H25" s="19"/>
      <c r="I25" s="23"/>
      <c r="J25" s="28"/>
      <c r="K25" s="29"/>
      <c r="L25" s="23"/>
      <c r="M25" s="28"/>
      <c r="N25" s="29"/>
      <c r="O25" s="23"/>
      <c r="P25" s="23"/>
      <c r="Q25" s="28"/>
      <c r="R25" s="29"/>
      <c r="AA25" s="33"/>
      <c r="AB25" s="33"/>
    </row>
    <row r="26" spans="1:28" ht="9.75" customHeight="1" x14ac:dyDescent="0.2">
      <c r="A26" s="385">
        <v>12</v>
      </c>
      <c r="B26" s="383"/>
      <c r="C26" s="409"/>
      <c r="D26" s="20" t="str">
        <f>C25</f>
        <v>BATİK</v>
      </c>
      <c r="E26" s="380"/>
      <c r="F26" s="377"/>
      <c r="G26" s="378"/>
      <c r="I26" s="23"/>
      <c r="J26" s="28"/>
      <c r="K26" s="29"/>
      <c r="L26" s="23"/>
      <c r="M26" s="28"/>
      <c r="N26" s="29"/>
      <c r="O26" s="23"/>
      <c r="P26" s="23"/>
      <c r="Q26" s="28"/>
      <c r="R26" s="29"/>
      <c r="AA26" s="33"/>
      <c r="AB26" s="33"/>
    </row>
    <row r="27" spans="1:28" ht="9.75" customHeight="1" x14ac:dyDescent="0.2">
      <c r="A27" s="385"/>
      <c r="B27" s="382"/>
      <c r="C27" s="408" t="s">
        <v>628</v>
      </c>
      <c r="D27" s="17"/>
      <c r="E27" s="7"/>
      <c r="I27" s="23"/>
      <c r="J27" s="379" t="s">
        <v>32</v>
      </c>
      <c r="K27" s="24" t="str">
        <f>I23</f>
        <v>SPORPARK T.K.</v>
      </c>
      <c r="L27" s="376" t="s">
        <v>629</v>
      </c>
      <c r="M27" s="354"/>
      <c r="N27" s="19"/>
      <c r="O27" s="23"/>
      <c r="P27" s="23"/>
      <c r="Q27" s="28"/>
      <c r="R27" s="29"/>
      <c r="AA27" s="33"/>
      <c r="AB27" s="33"/>
    </row>
    <row r="28" spans="1:28" ht="9.75" customHeight="1" x14ac:dyDescent="0.2">
      <c r="A28" s="385">
        <v>13</v>
      </c>
      <c r="B28" s="383"/>
      <c r="C28" s="409"/>
      <c r="D28" s="20"/>
      <c r="E28" s="15"/>
      <c r="I28" s="23"/>
      <c r="J28" s="380"/>
      <c r="K28" s="25" t="str">
        <f>I31</f>
        <v>ALTINRAKET T.K.</v>
      </c>
      <c r="O28" s="23"/>
      <c r="P28" s="23"/>
      <c r="Q28" s="28"/>
      <c r="R28" s="29"/>
      <c r="AA28" s="33"/>
      <c r="AB28" s="33"/>
    </row>
    <row r="29" spans="1:28" ht="9.75" customHeight="1" x14ac:dyDescent="0.2">
      <c r="A29" s="385"/>
      <c r="B29" s="382"/>
      <c r="C29" s="408" t="s">
        <v>610</v>
      </c>
      <c r="D29" s="17" t="str">
        <f>C27</f>
        <v>GENÇ T.A.K.</v>
      </c>
      <c r="E29" s="379" t="s">
        <v>8</v>
      </c>
      <c r="F29" s="376" t="s">
        <v>628</v>
      </c>
      <c r="G29" s="353"/>
      <c r="H29" s="19"/>
      <c r="I29" s="23"/>
      <c r="J29" s="28"/>
      <c r="K29" s="29"/>
      <c r="O29" s="23"/>
      <c r="P29" s="23"/>
      <c r="Q29" s="28"/>
      <c r="R29" s="29"/>
      <c r="AA29" s="33"/>
      <c r="AB29" s="33"/>
    </row>
    <row r="30" spans="1:28" ht="9.75" customHeight="1" x14ac:dyDescent="0.2">
      <c r="A30" s="385">
        <v>14</v>
      </c>
      <c r="B30" s="383"/>
      <c r="C30" s="409"/>
      <c r="D30" s="20" t="str">
        <f>C29</f>
        <v>DALAMAN T.K.</v>
      </c>
      <c r="E30" s="380"/>
      <c r="F30" s="377"/>
      <c r="G30" s="381"/>
      <c r="H30" s="22"/>
      <c r="I30" s="23"/>
      <c r="J30" s="28"/>
      <c r="K30" s="29"/>
      <c r="O30" s="23"/>
      <c r="P30" s="23"/>
      <c r="Q30" s="28"/>
      <c r="R30" s="29"/>
      <c r="AA30" s="33"/>
      <c r="AB30" s="33"/>
    </row>
    <row r="31" spans="1:28" ht="9.75" customHeight="1" x14ac:dyDescent="0.2">
      <c r="A31" s="385"/>
      <c r="B31" s="382"/>
      <c r="C31" s="408" t="s">
        <v>609</v>
      </c>
      <c r="D31" s="17"/>
      <c r="E31" s="7"/>
      <c r="F31" s="23"/>
      <c r="G31" s="379" t="s">
        <v>20</v>
      </c>
      <c r="H31" s="24" t="str">
        <f>F29</f>
        <v>GENÇ T.A.K.</v>
      </c>
      <c r="I31" s="376" t="s">
        <v>629</v>
      </c>
      <c r="J31" s="354"/>
      <c r="K31" s="19"/>
      <c r="O31" s="23"/>
      <c r="P31" s="23"/>
      <c r="Q31" s="28"/>
      <c r="R31" s="29"/>
      <c r="AA31" s="33"/>
      <c r="AB31" s="33"/>
    </row>
    <row r="32" spans="1:28" ht="9.75" customHeight="1" x14ac:dyDescent="0.2">
      <c r="A32" s="385">
        <v>15</v>
      </c>
      <c r="B32" s="383"/>
      <c r="C32" s="409"/>
      <c r="D32" s="20"/>
      <c r="E32" s="15"/>
      <c r="F32" s="23"/>
      <c r="G32" s="380"/>
      <c r="H32" s="25" t="str">
        <f>F33</f>
        <v>ALTINRAKET T.K.</v>
      </c>
      <c r="I32" s="375"/>
      <c r="J32" s="375"/>
      <c r="K32" s="19"/>
      <c r="O32" s="23"/>
      <c r="P32" s="23"/>
      <c r="Q32" s="28"/>
      <c r="R32" s="29"/>
      <c r="AA32" s="33"/>
      <c r="AB32" s="33"/>
    </row>
    <row r="33" spans="1:28" ht="9.75" customHeight="1" x14ac:dyDescent="0.2">
      <c r="A33" s="385"/>
      <c r="B33" s="382"/>
      <c r="C33" s="408" t="s">
        <v>629</v>
      </c>
      <c r="D33" s="17" t="str">
        <f>C31</f>
        <v>bye</v>
      </c>
      <c r="E33" s="379" t="s">
        <v>9</v>
      </c>
      <c r="F33" s="376" t="str">
        <f>IF(C31="Bye",C33,IF(C33="Bye",C31,"Kazanan"))</f>
        <v>ALTINRAKET T.K.</v>
      </c>
      <c r="G33" s="354"/>
      <c r="H33" s="19"/>
      <c r="O33" s="23"/>
      <c r="P33" s="23"/>
      <c r="Q33" s="28"/>
      <c r="R33" s="29"/>
      <c r="AA33" s="33"/>
      <c r="AB33" s="33"/>
    </row>
    <row r="34" spans="1:28" ht="9.75" customHeight="1" x14ac:dyDescent="0.2">
      <c r="A34" s="385">
        <v>16</v>
      </c>
      <c r="B34" s="383"/>
      <c r="C34" s="409"/>
      <c r="D34" s="20" t="str">
        <f>C33</f>
        <v>ALTINRAKET T.K.</v>
      </c>
      <c r="E34" s="380"/>
      <c r="F34" s="377"/>
      <c r="G34" s="378"/>
      <c r="O34" s="23"/>
      <c r="P34" s="23"/>
      <c r="Q34" s="367" t="s">
        <v>43</v>
      </c>
      <c r="R34" s="34"/>
      <c r="S34" s="365" t="s">
        <v>634</v>
      </c>
      <c r="T34" s="363"/>
      <c r="V34" s="37"/>
      <c r="AA34" s="33"/>
      <c r="AB34" s="33"/>
    </row>
    <row r="35" spans="1:28" ht="9.75" customHeight="1" thickBot="1" x14ac:dyDescent="0.25">
      <c r="A35" s="385"/>
      <c r="B35" s="382"/>
      <c r="C35" s="408" t="s">
        <v>630</v>
      </c>
      <c r="D35" s="17"/>
      <c r="E35" s="7"/>
      <c r="O35" s="23"/>
      <c r="P35" s="23"/>
      <c r="Q35" s="368"/>
      <c r="R35" s="34" t="str">
        <f>O18</f>
        <v>ALTINRAKET T.K.</v>
      </c>
      <c r="S35" s="366"/>
      <c r="T35" s="364"/>
      <c r="U35" s="372" t="s">
        <v>0</v>
      </c>
      <c r="V35" s="39"/>
      <c r="AA35" s="33"/>
      <c r="AB35" s="33"/>
    </row>
    <row r="36" spans="1:28" ht="9.75" customHeight="1" x14ac:dyDescent="0.2">
      <c r="A36" s="385">
        <v>17</v>
      </c>
      <c r="B36" s="383"/>
      <c r="C36" s="409"/>
      <c r="D36" s="20"/>
      <c r="E36" s="15"/>
      <c r="O36" s="23"/>
      <c r="P36" s="23"/>
      <c r="Q36" s="368"/>
      <c r="R36" s="34" t="str">
        <f>O51</f>
        <v>ANK.DEMİRSPOR T.K.</v>
      </c>
      <c r="S36" s="370"/>
      <c r="T36" s="370"/>
      <c r="U36" s="372"/>
      <c r="V36" s="23"/>
      <c r="AA36" s="33"/>
      <c r="AB36" s="33"/>
    </row>
    <row r="37" spans="1:28" ht="9.75" customHeight="1" x14ac:dyDescent="0.2">
      <c r="A37" s="385"/>
      <c r="B37" s="382"/>
      <c r="C37" s="408" t="s">
        <v>609</v>
      </c>
      <c r="D37" s="17" t="str">
        <f>C35</f>
        <v>BAHÇELİEVLER T.K.</v>
      </c>
      <c r="E37" s="379" t="s">
        <v>10</v>
      </c>
      <c r="F37" s="376" t="str">
        <f>IF(C35="Bye",C37,IF(C37="Bye",C35,"Kazanan"))</f>
        <v>BAHÇELİEVLER T.K.</v>
      </c>
      <c r="G37" s="353"/>
      <c r="H37" s="19"/>
      <c r="O37" s="23"/>
      <c r="P37" s="23"/>
      <c r="Q37" s="369"/>
      <c r="R37" s="34"/>
      <c r="S37" s="371"/>
      <c r="T37" s="371"/>
      <c r="U37" s="38"/>
      <c r="V37" s="37"/>
      <c r="AA37" s="33"/>
      <c r="AB37" s="33"/>
    </row>
    <row r="38" spans="1:28" ht="9.75" customHeight="1" x14ac:dyDescent="0.2">
      <c r="A38" s="385">
        <v>18</v>
      </c>
      <c r="B38" s="383"/>
      <c r="C38" s="409"/>
      <c r="D38" s="20" t="str">
        <f>C37</f>
        <v>bye</v>
      </c>
      <c r="E38" s="380"/>
      <c r="F38" s="377"/>
      <c r="G38" s="381"/>
      <c r="H38" s="22"/>
      <c r="O38" s="23"/>
      <c r="P38" s="23"/>
      <c r="Q38" s="40"/>
      <c r="R38" s="41"/>
      <c r="S38" s="35"/>
      <c r="T38" s="36"/>
      <c r="U38" s="38"/>
      <c r="V38" s="42"/>
      <c r="AA38" s="33"/>
      <c r="AB38" s="33"/>
    </row>
    <row r="39" spans="1:28" ht="9.75" customHeight="1" x14ac:dyDescent="0.2">
      <c r="A39" s="385"/>
      <c r="B39" s="382"/>
      <c r="C39" s="408" t="s">
        <v>631</v>
      </c>
      <c r="D39" s="17"/>
      <c r="E39" s="7"/>
      <c r="F39" s="23"/>
      <c r="G39" s="379" t="s">
        <v>21</v>
      </c>
      <c r="H39" s="24" t="str">
        <f>F37</f>
        <v>BAHÇELİEVLER T.K.</v>
      </c>
      <c r="I39" s="376" t="s">
        <v>630</v>
      </c>
      <c r="J39" s="353"/>
      <c r="K39" s="19"/>
      <c r="O39" s="23"/>
      <c r="P39" s="23"/>
      <c r="Q39" s="40"/>
      <c r="R39" s="41"/>
      <c r="S39" s="35"/>
      <c r="T39" s="36"/>
      <c r="U39" s="43"/>
      <c r="V39" s="36"/>
      <c r="AA39" s="33"/>
      <c r="AB39" s="33"/>
    </row>
    <row r="40" spans="1:28" ht="9.75" customHeight="1" x14ac:dyDescent="0.2">
      <c r="A40" s="385">
        <v>19</v>
      </c>
      <c r="B40" s="383"/>
      <c r="C40" s="409"/>
      <c r="D40" s="20"/>
      <c r="E40" s="15"/>
      <c r="F40" s="23"/>
      <c r="G40" s="380"/>
      <c r="H40" s="25" t="str">
        <f>F41</f>
        <v>KARA KUV.T.K.</v>
      </c>
      <c r="I40" s="26"/>
      <c r="J40" s="30"/>
      <c r="K40" s="29"/>
      <c r="O40" s="23"/>
      <c r="P40" s="23"/>
      <c r="Q40" s="28"/>
      <c r="R40" s="29"/>
      <c r="S40" s="363" t="str">
        <f>IF(S34=O18,O51,IF(S34=O51,O18,"M31 Kaybeden"))</f>
        <v>ALTINRAKET T.K.</v>
      </c>
      <c r="T40" s="363"/>
      <c r="U40" s="44"/>
      <c r="V40" s="23"/>
      <c r="AA40" s="33"/>
      <c r="AB40" s="33"/>
    </row>
    <row r="41" spans="1:28" ht="9.75" customHeight="1" thickBot="1" x14ac:dyDescent="0.25">
      <c r="A41" s="385"/>
      <c r="B41" s="382"/>
      <c r="C41" s="408" t="s">
        <v>632</v>
      </c>
      <c r="D41" s="17" t="str">
        <f>C39</f>
        <v>TEAŞ T.K.</v>
      </c>
      <c r="E41" s="379" t="s">
        <v>11</v>
      </c>
      <c r="F41" s="376" t="s">
        <v>632</v>
      </c>
      <c r="G41" s="354"/>
      <c r="H41" s="19"/>
      <c r="I41" s="23"/>
      <c r="J41" s="28"/>
      <c r="K41" s="29"/>
      <c r="O41" s="23"/>
      <c r="P41" s="23"/>
      <c r="Q41" s="28"/>
      <c r="R41" s="29"/>
      <c r="S41" s="364"/>
      <c r="T41" s="364"/>
      <c r="U41" s="360" t="s">
        <v>1</v>
      </c>
      <c r="AA41" s="33"/>
      <c r="AB41" s="33"/>
    </row>
    <row r="42" spans="1:28" ht="9.75" customHeight="1" x14ac:dyDescent="0.2">
      <c r="A42" s="385">
        <v>20</v>
      </c>
      <c r="B42" s="383"/>
      <c r="C42" s="409"/>
      <c r="D42" s="20" t="str">
        <f>C41</f>
        <v>KARA KUV.T.K.</v>
      </c>
      <c r="E42" s="380"/>
      <c r="F42" s="377"/>
      <c r="G42" s="378"/>
      <c r="I42" s="23"/>
      <c r="J42" s="28"/>
      <c r="K42" s="29"/>
      <c r="O42" s="23"/>
      <c r="P42" s="23"/>
      <c r="Q42" s="28"/>
      <c r="R42" s="29"/>
      <c r="U42" s="360"/>
      <c r="AA42" s="33"/>
      <c r="AB42" s="33"/>
    </row>
    <row r="43" spans="1:28" ht="9.75" customHeight="1" x14ac:dyDescent="0.2">
      <c r="A43" s="385"/>
      <c r="B43" s="382"/>
      <c r="C43" s="408" t="s">
        <v>633</v>
      </c>
      <c r="D43" s="17"/>
      <c r="E43" s="7"/>
      <c r="I43" s="23"/>
      <c r="J43" s="379" t="s">
        <v>26</v>
      </c>
      <c r="K43" s="24" t="str">
        <f>I39</f>
        <v>BAHÇELİEVLER T.K.</v>
      </c>
      <c r="L43" s="376" t="s">
        <v>634</v>
      </c>
      <c r="M43" s="353"/>
      <c r="N43" s="19"/>
      <c r="O43" s="23"/>
      <c r="P43" s="23"/>
      <c r="Q43" s="28"/>
      <c r="R43" s="29"/>
      <c r="AA43" s="33"/>
      <c r="AB43" s="33"/>
    </row>
    <row r="44" spans="1:28" ht="9.75" customHeight="1" x14ac:dyDescent="0.2">
      <c r="A44" s="385">
        <v>21</v>
      </c>
      <c r="B44" s="383"/>
      <c r="C44" s="409"/>
      <c r="D44" s="20"/>
      <c r="E44" s="15"/>
      <c r="I44" s="23"/>
      <c r="J44" s="380"/>
      <c r="K44" s="25" t="str">
        <f>I47</f>
        <v>ANK.DEMİRSPOR T.K.</v>
      </c>
      <c r="L44" s="26"/>
      <c r="M44" s="30"/>
      <c r="N44" s="29"/>
      <c r="O44" s="23"/>
      <c r="P44" s="23"/>
      <c r="Q44" s="28"/>
      <c r="R44" s="29"/>
      <c r="AA44" s="33"/>
      <c r="AB44" s="33"/>
    </row>
    <row r="45" spans="1:28" ht="9.75" customHeight="1" x14ac:dyDescent="0.2">
      <c r="A45" s="385"/>
      <c r="B45" s="382"/>
      <c r="C45" s="408" t="s">
        <v>615</v>
      </c>
      <c r="D45" s="17" t="str">
        <f>C43</f>
        <v>İSTANBUL ÜNİ.T.K.</v>
      </c>
      <c r="E45" s="379" t="s">
        <v>12</v>
      </c>
      <c r="F45" s="376" t="s">
        <v>633</v>
      </c>
      <c r="G45" s="353"/>
      <c r="H45" s="19"/>
      <c r="I45" s="23"/>
      <c r="J45" s="28"/>
      <c r="K45" s="29"/>
      <c r="L45" s="23"/>
      <c r="M45" s="28"/>
      <c r="N45" s="29"/>
      <c r="O45" s="23"/>
      <c r="P45" s="23"/>
      <c r="Q45" s="28"/>
      <c r="R45" s="29"/>
      <c r="AA45" s="33"/>
      <c r="AB45" s="33"/>
    </row>
    <row r="46" spans="1:28" ht="9.75" customHeight="1" x14ac:dyDescent="0.2">
      <c r="A46" s="385">
        <v>22</v>
      </c>
      <c r="B46" s="383"/>
      <c r="C46" s="409"/>
      <c r="D46" s="20" t="str">
        <f>C45</f>
        <v>MUĞLA T.K.</v>
      </c>
      <c r="E46" s="380"/>
      <c r="F46" s="377"/>
      <c r="G46" s="381"/>
      <c r="H46" s="22"/>
      <c r="I46" s="23"/>
      <c r="J46" s="28"/>
      <c r="K46" s="29"/>
      <c r="L46" s="23"/>
      <c r="M46" s="28"/>
      <c r="N46" s="29"/>
      <c r="O46" s="23"/>
      <c r="P46" s="23"/>
      <c r="Q46" s="28"/>
      <c r="R46" s="29"/>
      <c r="AA46" s="33"/>
      <c r="AB46" s="33"/>
    </row>
    <row r="47" spans="1:28" ht="9.75" customHeight="1" x14ac:dyDescent="0.2">
      <c r="A47" s="385"/>
      <c r="B47" s="382"/>
      <c r="C47" s="408" t="s">
        <v>609</v>
      </c>
      <c r="D47" s="17"/>
      <c r="E47" s="7"/>
      <c r="F47" s="23"/>
      <c r="G47" s="379" t="s">
        <v>22</v>
      </c>
      <c r="H47" s="24" t="str">
        <f>F45</f>
        <v>İSTANBUL ÜNİ.T.K.</v>
      </c>
      <c r="I47" s="376" t="s">
        <v>634</v>
      </c>
      <c r="J47" s="354"/>
      <c r="K47" s="19"/>
      <c r="L47" s="23"/>
      <c r="M47" s="28"/>
      <c r="N47" s="29"/>
      <c r="O47" s="23"/>
      <c r="P47" s="23"/>
      <c r="Q47" s="28"/>
      <c r="R47" s="29"/>
      <c r="AA47" s="33"/>
      <c r="AB47" s="33"/>
    </row>
    <row r="48" spans="1:28" ht="9.75" customHeight="1" x14ac:dyDescent="0.2">
      <c r="A48" s="385">
        <v>23</v>
      </c>
      <c r="B48" s="383"/>
      <c r="C48" s="409"/>
      <c r="D48" s="20"/>
      <c r="E48" s="15"/>
      <c r="F48" s="23"/>
      <c r="G48" s="380"/>
      <c r="H48" s="25" t="str">
        <f>F49</f>
        <v>ANK.DEMİRSPOR T.K.</v>
      </c>
      <c r="I48" s="375"/>
      <c r="J48" s="375"/>
      <c r="K48" s="19"/>
      <c r="L48" s="23"/>
      <c r="M48" s="28"/>
      <c r="N48" s="29"/>
      <c r="O48" s="23"/>
      <c r="P48" s="23"/>
      <c r="Q48" s="28"/>
      <c r="R48" s="29"/>
      <c r="AA48" s="33"/>
      <c r="AB48" s="33"/>
    </row>
    <row r="49" spans="1:28" ht="9.75" customHeight="1" x14ac:dyDescent="0.2">
      <c r="A49" s="385"/>
      <c r="B49" s="382"/>
      <c r="C49" s="408" t="s">
        <v>634</v>
      </c>
      <c r="D49" s="17" t="str">
        <f>C47</f>
        <v>bye</v>
      </c>
      <c r="E49" s="379" t="s">
        <v>13</v>
      </c>
      <c r="F49" s="376" t="str">
        <f>IF(C47="Bye",C49,IF(C49="Bye",C47,"Kazanan"))</f>
        <v>ANK.DEMİRSPOR T.K.</v>
      </c>
      <c r="G49" s="354"/>
      <c r="H49" s="19"/>
      <c r="L49" s="23"/>
      <c r="M49" s="31"/>
      <c r="N49" s="22"/>
      <c r="O49" s="23"/>
      <c r="P49" s="23"/>
      <c r="Q49" s="28"/>
      <c r="R49" s="29"/>
      <c r="AA49" s="33"/>
      <c r="AB49" s="33"/>
    </row>
    <row r="50" spans="1:28" ht="9.75" customHeight="1" x14ac:dyDescent="0.2">
      <c r="A50" s="385">
        <v>24</v>
      </c>
      <c r="B50" s="383"/>
      <c r="C50" s="409"/>
      <c r="D50" s="20" t="str">
        <f>C49</f>
        <v>ANK.DEMİRSPOR T.K.</v>
      </c>
      <c r="E50" s="380"/>
      <c r="F50" s="377"/>
      <c r="G50" s="378"/>
      <c r="L50" s="23"/>
      <c r="M50" s="405" t="s">
        <v>41</v>
      </c>
      <c r="N50" s="32"/>
      <c r="O50" s="23"/>
      <c r="P50" s="23"/>
      <c r="Q50" s="28"/>
      <c r="R50" s="29"/>
      <c r="AA50" s="33"/>
      <c r="AB50" s="33"/>
    </row>
    <row r="51" spans="1:28" ht="9.75" customHeight="1" x14ac:dyDescent="0.2">
      <c r="A51" s="385"/>
      <c r="B51" s="382"/>
      <c r="C51" s="408" t="s">
        <v>635</v>
      </c>
      <c r="D51" s="17"/>
      <c r="E51" s="15"/>
      <c r="L51" s="23"/>
      <c r="M51" s="406"/>
      <c r="N51" s="32" t="str">
        <f>L43</f>
        <v>ANK.DEMİRSPOR T.K.</v>
      </c>
      <c r="O51" s="353" t="s">
        <v>634</v>
      </c>
      <c r="P51" s="353"/>
      <c r="Q51" s="354"/>
      <c r="R51" s="19"/>
      <c r="S51" s="23"/>
      <c r="T51" s="23"/>
      <c r="AA51" s="33"/>
      <c r="AB51" s="33"/>
    </row>
    <row r="52" spans="1:28" ht="9.75" customHeight="1" x14ac:dyDescent="0.2">
      <c r="A52" s="385">
        <v>25</v>
      </c>
      <c r="B52" s="383"/>
      <c r="C52" s="409"/>
      <c r="D52" s="20"/>
      <c r="E52" s="15"/>
      <c r="L52" s="23"/>
      <c r="M52" s="406"/>
      <c r="N52" s="32" t="str">
        <f>L59</f>
        <v>DSİ.NİLÜFERSPOR</v>
      </c>
      <c r="S52" s="23"/>
      <c r="T52" s="23"/>
      <c r="AA52" s="33"/>
      <c r="AB52" s="33"/>
    </row>
    <row r="53" spans="1:28" ht="9.75" customHeight="1" x14ac:dyDescent="0.2">
      <c r="A53" s="385"/>
      <c r="B53" s="382"/>
      <c r="C53" s="408" t="s">
        <v>609</v>
      </c>
      <c r="D53" s="17" t="str">
        <f>C51</f>
        <v>DSİ.NİLÜFERSPOR</v>
      </c>
      <c r="E53" s="379" t="s">
        <v>14</v>
      </c>
      <c r="F53" s="376" t="str">
        <f>IF(C51="Bye",C53,IF(C53="Bye",C51,"Kazanan"))</f>
        <v>DSİ.NİLÜFERSPOR</v>
      </c>
      <c r="G53" s="353"/>
      <c r="H53" s="19"/>
      <c r="L53" s="23"/>
      <c r="M53" s="407"/>
      <c r="N53" s="32"/>
      <c r="AA53" s="33"/>
      <c r="AB53" s="33"/>
    </row>
    <row r="54" spans="1:28" ht="9.75" customHeight="1" x14ac:dyDescent="0.2">
      <c r="A54" s="385">
        <v>26</v>
      </c>
      <c r="B54" s="383"/>
      <c r="C54" s="409"/>
      <c r="D54" s="20" t="str">
        <f>C53</f>
        <v>bye</v>
      </c>
      <c r="E54" s="380"/>
      <c r="F54" s="377"/>
      <c r="G54" s="381"/>
      <c r="H54" s="22"/>
      <c r="L54" s="23"/>
      <c r="M54" s="31"/>
      <c r="N54" s="22"/>
      <c r="AA54" s="33"/>
      <c r="AB54" s="33"/>
    </row>
    <row r="55" spans="1:28" ht="9.75" customHeight="1" x14ac:dyDescent="0.2">
      <c r="A55" s="385"/>
      <c r="B55" s="382"/>
      <c r="C55" s="408" t="s">
        <v>636</v>
      </c>
      <c r="D55" s="17"/>
      <c r="E55" s="7"/>
      <c r="F55" s="23"/>
      <c r="G55" s="379" t="s">
        <v>23</v>
      </c>
      <c r="H55" s="24" t="str">
        <f>F53</f>
        <v>DSİ.NİLÜFERSPOR</v>
      </c>
      <c r="I55" s="376" t="s">
        <v>635</v>
      </c>
      <c r="J55" s="353"/>
      <c r="K55" s="19"/>
      <c r="L55" s="23"/>
      <c r="M55" s="28"/>
      <c r="N55" s="29"/>
      <c r="AA55" s="33"/>
      <c r="AB55" s="33"/>
    </row>
    <row r="56" spans="1:28" ht="9.75" customHeight="1" x14ac:dyDescent="0.2">
      <c r="A56" s="385">
        <v>27</v>
      </c>
      <c r="B56" s="383"/>
      <c r="C56" s="409"/>
      <c r="D56" s="20"/>
      <c r="E56" s="15"/>
      <c r="F56" s="23"/>
      <c r="G56" s="380"/>
      <c r="H56" s="25" t="str">
        <f>F57</f>
        <v>PATEK</v>
      </c>
      <c r="I56" s="26"/>
      <c r="J56" s="30"/>
      <c r="K56" s="29"/>
      <c r="L56" s="23"/>
      <c r="M56" s="28"/>
      <c r="N56" s="29"/>
      <c r="AA56" s="33"/>
      <c r="AB56" s="33"/>
    </row>
    <row r="57" spans="1:28" ht="9.75" customHeight="1" x14ac:dyDescent="0.2">
      <c r="A57" s="385"/>
      <c r="B57" s="382"/>
      <c r="C57" s="408" t="s">
        <v>611</v>
      </c>
      <c r="D57" s="17" t="str">
        <f>C55</f>
        <v>KAYSERİ T.K.</v>
      </c>
      <c r="E57" s="379" t="s">
        <v>15</v>
      </c>
      <c r="F57" s="376" t="s">
        <v>611</v>
      </c>
      <c r="G57" s="354"/>
      <c r="H57" s="19"/>
      <c r="I57" s="23"/>
      <c r="J57" s="28"/>
      <c r="K57" s="29"/>
      <c r="L57" s="23"/>
      <c r="M57" s="28"/>
      <c r="N57" s="29"/>
    </row>
    <row r="58" spans="1:28" ht="9.75" customHeight="1" x14ac:dyDescent="0.2">
      <c r="A58" s="385">
        <v>28</v>
      </c>
      <c r="B58" s="383"/>
      <c r="C58" s="409"/>
      <c r="D58" s="20" t="str">
        <f>C57</f>
        <v>PATEK</v>
      </c>
      <c r="E58" s="380"/>
      <c r="F58" s="377"/>
      <c r="G58" s="378"/>
      <c r="I58" s="23"/>
      <c r="J58" s="28"/>
      <c r="K58" s="29"/>
      <c r="L58" s="23"/>
      <c r="M58" s="28"/>
      <c r="N58" s="29"/>
    </row>
    <row r="59" spans="1:28" ht="9.75" customHeight="1" x14ac:dyDescent="0.2">
      <c r="A59" s="385"/>
      <c r="B59" s="382"/>
      <c r="C59" s="408" t="s">
        <v>637</v>
      </c>
      <c r="D59" s="17"/>
      <c r="E59" s="7"/>
      <c r="I59" s="23"/>
      <c r="J59" s="379" t="s">
        <v>27</v>
      </c>
      <c r="K59" s="24" t="str">
        <f>I55</f>
        <v>DSİ.NİLÜFERSPOR</v>
      </c>
      <c r="L59" s="376" t="s">
        <v>635</v>
      </c>
      <c r="M59" s="354"/>
      <c r="N59" s="19"/>
    </row>
    <row r="60" spans="1:28" ht="9.75" customHeight="1" x14ac:dyDescent="0.2">
      <c r="A60" s="385">
        <v>29</v>
      </c>
      <c r="B60" s="383"/>
      <c r="C60" s="409"/>
      <c r="D60" s="20"/>
      <c r="E60" s="15"/>
      <c r="I60" s="23"/>
      <c r="J60" s="380"/>
      <c r="K60" s="25" t="str">
        <f>I63</f>
        <v>KONYA T.K.</v>
      </c>
    </row>
    <row r="61" spans="1:28" ht="9.75" customHeight="1" x14ac:dyDescent="0.2">
      <c r="A61" s="385"/>
      <c r="B61" s="382"/>
      <c r="C61" s="408" t="s">
        <v>638</v>
      </c>
      <c r="D61" s="17" t="str">
        <f>C59</f>
        <v>FETHİYE T.K.</v>
      </c>
      <c r="E61" s="379" t="s">
        <v>16</v>
      </c>
      <c r="F61" s="376" t="s">
        <v>638</v>
      </c>
      <c r="G61" s="353"/>
      <c r="H61" s="19"/>
      <c r="I61" s="23"/>
      <c r="J61" s="28"/>
      <c r="K61" s="29"/>
    </row>
    <row r="62" spans="1:28" ht="9.75" customHeight="1" x14ac:dyDescent="0.2">
      <c r="A62" s="385">
        <v>30</v>
      </c>
      <c r="B62" s="383"/>
      <c r="C62" s="409"/>
      <c r="D62" s="20" t="str">
        <f>C61</f>
        <v>KONYA T.K.</v>
      </c>
      <c r="E62" s="380"/>
      <c r="F62" s="377"/>
      <c r="G62" s="381"/>
      <c r="H62" s="22"/>
      <c r="I62" s="23"/>
      <c r="J62" s="28"/>
      <c r="K62" s="29"/>
    </row>
    <row r="63" spans="1:28" ht="9.75" customHeight="1" x14ac:dyDescent="0.2">
      <c r="A63" s="385"/>
      <c r="B63" s="382"/>
      <c r="C63" s="408" t="s">
        <v>609</v>
      </c>
      <c r="D63" s="17"/>
      <c r="E63" s="7"/>
      <c r="F63" s="23"/>
      <c r="G63" s="379" t="s">
        <v>24</v>
      </c>
      <c r="H63" s="24" t="str">
        <f>F61</f>
        <v>KONYA T.K.</v>
      </c>
      <c r="I63" s="376" t="s">
        <v>638</v>
      </c>
      <c r="J63" s="354"/>
      <c r="K63" s="19"/>
    </row>
    <row r="64" spans="1:28" ht="9.75" customHeight="1" x14ac:dyDescent="0.2">
      <c r="A64" s="385">
        <v>31</v>
      </c>
      <c r="B64" s="383"/>
      <c r="C64" s="409"/>
      <c r="D64" s="20"/>
      <c r="E64" s="15"/>
      <c r="F64" s="23"/>
      <c r="G64" s="380"/>
      <c r="H64" s="25" t="str">
        <f>F65</f>
        <v>B.B.B.S. T.K.</v>
      </c>
      <c r="I64" s="375"/>
      <c r="J64" s="375"/>
      <c r="K64" s="19"/>
    </row>
    <row r="65" spans="1:28" ht="9.75" customHeight="1" x14ac:dyDescent="0.2">
      <c r="A65" s="385"/>
      <c r="B65" s="382"/>
      <c r="C65" s="408" t="s">
        <v>639</v>
      </c>
      <c r="D65" s="17" t="str">
        <f>C63</f>
        <v>bye</v>
      </c>
      <c r="E65" s="379" t="s">
        <v>31</v>
      </c>
      <c r="F65" s="376" t="str">
        <f>IF(C63="Bye",C65,IF(C65="Bye",C63,"Kazanan"))</f>
        <v>B.B.B.S. T.K.</v>
      </c>
      <c r="G65" s="354"/>
      <c r="H65" s="19"/>
    </row>
    <row r="66" spans="1:28" ht="9.75" customHeight="1" x14ac:dyDescent="0.2">
      <c r="A66" s="385">
        <v>32</v>
      </c>
      <c r="B66" s="383"/>
      <c r="C66" s="409"/>
      <c r="D66" s="20" t="str">
        <f>C65</f>
        <v>B.B.B.S. T.K.</v>
      </c>
      <c r="E66" s="380"/>
      <c r="F66" s="377"/>
      <c r="G66" s="378"/>
    </row>
    <row r="67" spans="1:28" ht="9.75" customHeight="1" x14ac:dyDescent="0.2">
      <c r="A67" s="385"/>
      <c r="B67" s="45"/>
    </row>
    <row r="68" spans="1:28" ht="9.75" customHeight="1" x14ac:dyDescent="0.2">
      <c r="B68" s="45"/>
    </row>
    <row r="69" spans="1:28" ht="9.75" customHeight="1" x14ac:dyDescent="0.2">
      <c r="B69" s="45"/>
      <c r="C69" s="10"/>
      <c r="D69" s="10"/>
      <c r="E69" s="373" t="s">
        <v>30</v>
      </c>
      <c r="F69" s="374"/>
      <c r="G69" s="374"/>
      <c r="H69" s="374"/>
      <c r="I69" s="374"/>
      <c r="J69" s="374"/>
      <c r="K69" s="374"/>
      <c r="L69" s="374"/>
      <c r="M69" s="374"/>
      <c r="N69" s="374"/>
      <c r="O69" s="374"/>
      <c r="P69" s="374"/>
      <c r="Q69" s="374"/>
      <c r="R69" s="374"/>
      <c r="S69" s="374"/>
      <c r="T69" s="374"/>
      <c r="U69" s="374"/>
      <c r="V69" s="47"/>
      <c r="W69" s="47"/>
      <c r="X69" s="47"/>
    </row>
    <row r="70" spans="1:28" ht="9.75" customHeight="1" x14ac:dyDescent="0.2">
      <c r="C70" s="10"/>
      <c r="D70" s="10"/>
      <c r="E70" s="373"/>
      <c r="F70" s="374"/>
      <c r="G70" s="374"/>
      <c r="H70" s="374"/>
      <c r="I70" s="374"/>
      <c r="J70" s="374"/>
      <c r="K70" s="374"/>
      <c r="L70" s="374"/>
      <c r="M70" s="374"/>
      <c r="N70" s="374"/>
      <c r="O70" s="374"/>
      <c r="P70" s="374"/>
      <c r="Q70" s="374"/>
      <c r="R70" s="374"/>
      <c r="S70" s="374"/>
      <c r="T70" s="374"/>
      <c r="U70" s="374"/>
      <c r="V70" s="47"/>
      <c r="W70" s="47"/>
      <c r="X70" s="47"/>
    </row>
    <row r="71" spans="1:28" ht="9.75" customHeight="1" x14ac:dyDescent="0.2">
      <c r="E71" s="32"/>
      <c r="F71" s="47"/>
      <c r="G71" s="32"/>
      <c r="H71" s="32"/>
      <c r="I71" s="47"/>
      <c r="J71" s="32"/>
      <c r="K71" s="32"/>
    </row>
    <row r="72" spans="1:28" ht="9.75" customHeight="1" x14ac:dyDescent="0.2">
      <c r="E72" s="32"/>
      <c r="F72" s="47"/>
      <c r="G72" s="32"/>
      <c r="H72" s="32"/>
      <c r="I72" s="47"/>
      <c r="J72" s="32"/>
      <c r="K72" s="32"/>
    </row>
    <row r="73" spans="1:28" ht="9.75" customHeight="1" x14ac:dyDescent="0.2">
      <c r="C73" s="8" t="str">
        <f>IF(F5="","M1 Kaybeden",IF(F5=C3,C5,IF(F5=C5,C3,"M1 Kaybeden")))</f>
        <v>bye</v>
      </c>
      <c r="D73" s="8"/>
      <c r="E73" s="48"/>
      <c r="F73" s="49"/>
      <c r="G73" s="50"/>
      <c r="H73" s="50"/>
      <c r="I73" s="49"/>
      <c r="J73" s="50"/>
      <c r="K73" s="50"/>
      <c r="L73" s="49"/>
      <c r="M73" s="50"/>
      <c r="N73" s="50"/>
      <c r="O73" s="49"/>
      <c r="P73" s="49"/>
      <c r="Q73" s="50"/>
      <c r="R73" s="50"/>
      <c r="S73" s="49"/>
      <c r="T73" s="49"/>
      <c r="U73" s="49"/>
      <c r="V73" s="49"/>
    </row>
    <row r="74" spans="1:28" ht="9.75" customHeight="1" x14ac:dyDescent="0.2">
      <c r="C74" s="6"/>
      <c r="D74" s="6" t="str">
        <f>C73</f>
        <v>bye</v>
      </c>
      <c r="E74" s="402" t="s">
        <v>33</v>
      </c>
      <c r="F74" s="376" t="str">
        <f>IF(C73="Bye",C75,IF(C75="Bye",C73,"Kazanan"))</f>
        <v>BAHÇEŞEHİR T.K.</v>
      </c>
      <c r="G74" s="353"/>
      <c r="H74" s="50"/>
      <c r="I74" s="49"/>
      <c r="J74" s="50"/>
      <c r="K74" s="50"/>
      <c r="L74" s="49"/>
      <c r="M74" s="50"/>
      <c r="N74" s="50"/>
      <c r="O74" s="49"/>
      <c r="P74" s="49"/>
      <c r="Q74" s="50"/>
      <c r="R74" s="50"/>
      <c r="S74" s="49"/>
      <c r="T74" s="49"/>
      <c r="U74" s="49"/>
      <c r="V74" s="49"/>
    </row>
    <row r="75" spans="1:28" ht="9.75" customHeight="1" x14ac:dyDescent="0.2">
      <c r="C75" s="8" t="str">
        <f>IF(F9="","M2 Kaybeden",IF(F9=C7,C9,IF(F9=C9,C7,"M2 Kaybeden")))</f>
        <v>BAHÇEŞEHİR T.K.</v>
      </c>
      <c r="D75" s="8" t="str">
        <f>C75</f>
        <v>BAHÇEŞEHİR T.K.</v>
      </c>
      <c r="E75" s="403"/>
      <c r="F75" s="6"/>
      <c r="G75" s="402" t="s">
        <v>45</v>
      </c>
      <c r="H75" s="7" t="str">
        <f>F74</f>
        <v>BAHÇEŞEHİR T.K.</v>
      </c>
      <c r="I75" s="353" t="s">
        <v>622</v>
      </c>
      <c r="J75" s="353"/>
      <c r="K75" s="51"/>
      <c r="L75" s="19"/>
      <c r="M75" s="51"/>
      <c r="N75" s="51"/>
      <c r="O75" s="19"/>
      <c r="P75" s="19"/>
      <c r="Q75" s="50"/>
      <c r="R75" s="50"/>
      <c r="S75" s="49"/>
      <c r="T75" s="49"/>
      <c r="U75" s="49"/>
      <c r="V75" s="49"/>
      <c r="W75" s="52"/>
      <c r="X75" s="52"/>
      <c r="AA75" s="33"/>
      <c r="AB75" s="33"/>
    </row>
    <row r="76" spans="1:28" ht="9.75" customHeight="1" x14ac:dyDescent="0.2">
      <c r="C76" s="19"/>
      <c r="D76" s="19"/>
      <c r="E76" s="7"/>
      <c r="F76" s="8" t="str">
        <f>IF(I63=0,"M24 Kaybeden",IF(I63=F61,F65,IF(I63=F65,F61,"M24 Kaybeden")))</f>
        <v>B.B.B.S. T.K.</v>
      </c>
      <c r="G76" s="403"/>
      <c r="H76" s="7" t="str">
        <f>F76</f>
        <v>B.B.B.S. T.K.</v>
      </c>
      <c r="I76" s="6"/>
      <c r="J76" s="53"/>
      <c r="K76" s="51"/>
      <c r="L76" s="19"/>
      <c r="M76" s="51"/>
      <c r="N76" s="51"/>
      <c r="O76" s="19"/>
      <c r="P76" s="19"/>
      <c r="Q76" s="50"/>
      <c r="R76" s="50"/>
      <c r="S76" s="49"/>
      <c r="T76" s="49"/>
      <c r="U76" s="49"/>
      <c r="V76" s="49"/>
      <c r="W76" s="52"/>
      <c r="X76" s="52"/>
      <c r="Y76" s="33"/>
      <c r="AA76" s="33"/>
      <c r="AB76" s="33"/>
    </row>
    <row r="77" spans="1:28" ht="9.75" customHeight="1" x14ac:dyDescent="0.2">
      <c r="C77" s="19"/>
      <c r="D77" s="19"/>
      <c r="E77" s="7"/>
      <c r="F77" s="19"/>
      <c r="G77" s="7"/>
      <c r="H77" s="7"/>
      <c r="I77" s="19"/>
      <c r="J77" s="54"/>
      <c r="K77" s="51"/>
      <c r="M77" s="51"/>
      <c r="N77" s="51"/>
      <c r="O77" s="19"/>
      <c r="P77" s="19"/>
      <c r="Q77" s="50"/>
      <c r="R77" s="50"/>
      <c r="S77" s="49"/>
      <c r="T77" s="49"/>
      <c r="U77" s="49"/>
      <c r="V77" s="49"/>
      <c r="W77" s="52"/>
      <c r="X77" s="52"/>
      <c r="Y77" s="33"/>
      <c r="AA77" s="33"/>
      <c r="AB77" s="33"/>
    </row>
    <row r="78" spans="1:28" ht="9.75" customHeight="1" x14ac:dyDescent="0.2">
      <c r="C78" s="19"/>
      <c r="D78" s="19"/>
      <c r="E78" s="7"/>
      <c r="F78" s="19"/>
      <c r="G78" s="7"/>
      <c r="H78" s="7"/>
      <c r="I78" s="19"/>
      <c r="J78" s="361" t="s">
        <v>53</v>
      </c>
      <c r="K78" s="51"/>
      <c r="L78" s="353" t="s">
        <v>622</v>
      </c>
      <c r="M78" s="353"/>
      <c r="N78" s="51"/>
      <c r="O78" s="19"/>
      <c r="P78" s="19"/>
      <c r="Q78" s="50"/>
      <c r="R78" s="50"/>
      <c r="S78" s="49"/>
      <c r="T78" s="49"/>
      <c r="U78" s="49"/>
      <c r="V78" s="49"/>
      <c r="W78" s="52"/>
      <c r="X78" s="52"/>
      <c r="Y78" s="33"/>
      <c r="AA78" s="33"/>
      <c r="AB78" s="33"/>
    </row>
    <row r="79" spans="1:28" ht="9.75" customHeight="1" x14ac:dyDescent="0.2">
      <c r="C79" s="8" t="str">
        <f>IF(F13="","M3 Kaybeden",IF(F13=C11,C13,IF(F13=C13,C11,"M3 Kaybeden")))</f>
        <v>bye</v>
      </c>
      <c r="D79" s="19"/>
      <c r="E79" s="15"/>
      <c r="F79" s="19"/>
      <c r="G79" s="7"/>
      <c r="H79" s="7"/>
      <c r="I79" s="19"/>
      <c r="J79" s="362"/>
      <c r="K79" s="55" t="str">
        <f>I75</f>
        <v>BAHÇEŞEHİR T.K.</v>
      </c>
      <c r="L79" s="6"/>
      <c r="M79" s="53"/>
      <c r="N79" s="51"/>
      <c r="O79" s="19"/>
      <c r="P79" s="19"/>
      <c r="Q79" s="50"/>
      <c r="R79" s="50"/>
      <c r="S79" s="49"/>
      <c r="T79" s="49"/>
      <c r="U79" s="49"/>
      <c r="V79" s="49"/>
      <c r="W79" s="52"/>
      <c r="X79" s="52"/>
      <c r="Y79" s="33"/>
      <c r="AA79" s="33"/>
      <c r="AB79" s="33"/>
    </row>
    <row r="80" spans="1:28" ht="9.75" customHeight="1" x14ac:dyDescent="0.2">
      <c r="C80" s="6"/>
      <c r="D80" s="6" t="str">
        <f>C79</f>
        <v>bye</v>
      </c>
      <c r="E80" s="402" t="s">
        <v>34</v>
      </c>
      <c r="F80" s="376" t="str">
        <f>IF(C79="Bye",C81,IF(C81="Bye",C79,"Kazanan"))</f>
        <v>bye</v>
      </c>
      <c r="G80" s="353"/>
      <c r="H80" s="15"/>
      <c r="I80" s="19"/>
      <c r="J80" s="54"/>
      <c r="K80" s="51" t="str">
        <f>I81</f>
        <v>PATEK</v>
      </c>
      <c r="L80" s="19"/>
      <c r="M80" s="54"/>
      <c r="N80" s="51"/>
      <c r="O80" s="19"/>
      <c r="P80" s="19"/>
      <c r="Q80" s="50"/>
      <c r="R80" s="50"/>
      <c r="S80" s="49"/>
      <c r="T80" s="49"/>
      <c r="U80" s="49"/>
      <c r="V80" s="49"/>
      <c r="W80" s="52"/>
      <c r="X80" s="52"/>
      <c r="Y80" s="33"/>
      <c r="AA80" s="33"/>
      <c r="AB80" s="33"/>
    </row>
    <row r="81" spans="3:28" ht="9.75" customHeight="1" x14ac:dyDescent="0.2">
      <c r="C81" s="8" t="str">
        <f>IF(F17="","M4 Kaybeden",IF(F17=C15,C17,IF(F17=C17,C15,"M4 Kaybeden")))</f>
        <v>bye</v>
      </c>
      <c r="D81" s="8" t="str">
        <f>C81</f>
        <v>bye</v>
      </c>
      <c r="E81" s="403"/>
      <c r="F81" s="6"/>
      <c r="G81" s="402" t="s">
        <v>46</v>
      </c>
      <c r="H81" s="7" t="str">
        <f>F80</f>
        <v>bye</v>
      </c>
      <c r="I81" s="353" t="s">
        <v>611</v>
      </c>
      <c r="J81" s="354"/>
      <c r="K81" s="51"/>
      <c r="L81" s="19"/>
      <c r="M81" s="361" t="s">
        <v>57</v>
      </c>
      <c r="N81" s="51" t="str">
        <f>L78</f>
        <v>BAHÇEŞEHİR T.K.</v>
      </c>
      <c r="O81" s="353" t="s">
        <v>622</v>
      </c>
      <c r="P81" s="353"/>
      <c r="Q81" s="353"/>
      <c r="R81" s="50"/>
      <c r="S81" s="49"/>
      <c r="T81" s="49"/>
      <c r="U81" s="49"/>
      <c r="V81" s="49"/>
      <c r="W81" s="52"/>
      <c r="X81" s="52"/>
      <c r="Y81" s="33"/>
    </row>
    <row r="82" spans="3:28" ht="9.75" customHeight="1" x14ac:dyDescent="0.2">
      <c r="C82" s="19"/>
      <c r="D82" s="19"/>
      <c r="E82" s="7"/>
      <c r="F82" s="8" t="str">
        <f>IF(I55=0,"M23 Kaybeden",IF(I55=F53,F57,IF(I55=F57,F53,"M23 Kaybeden")))</f>
        <v>PATEK</v>
      </c>
      <c r="G82" s="403"/>
      <c r="H82" s="7" t="str">
        <f>F82</f>
        <v>PATEK</v>
      </c>
      <c r="I82" s="19"/>
      <c r="J82" s="51"/>
      <c r="K82" s="51"/>
      <c r="L82" s="19"/>
      <c r="M82" s="362"/>
      <c r="N82" s="56" t="str">
        <f>L84</f>
        <v>ANKARA ÜNİ. T.K.</v>
      </c>
      <c r="O82" s="57"/>
      <c r="P82" s="6"/>
      <c r="Q82" s="53"/>
      <c r="R82" s="51"/>
      <c r="S82" s="49"/>
      <c r="T82" s="49"/>
      <c r="U82" s="49"/>
      <c r="V82" s="49"/>
      <c r="W82" s="52"/>
      <c r="X82" s="52"/>
      <c r="Y82" s="33"/>
    </row>
    <row r="83" spans="3:28" ht="9.75" customHeight="1" x14ac:dyDescent="0.2">
      <c r="C83" s="19"/>
      <c r="D83" s="19"/>
      <c r="E83" s="7"/>
      <c r="F83" s="19"/>
      <c r="G83" s="7"/>
      <c r="H83" s="7"/>
      <c r="I83" s="19"/>
      <c r="J83" s="51"/>
      <c r="K83" s="51"/>
      <c r="L83" s="19"/>
      <c r="M83" s="54"/>
      <c r="N83" s="51"/>
      <c r="O83" s="19"/>
      <c r="P83" s="19"/>
      <c r="Q83" s="54"/>
      <c r="R83" s="51"/>
      <c r="S83" s="49"/>
      <c r="T83" s="49"/>
      <c r="U83" s="49"/>
      <c r="V83" s="49"/>
      <c r="W83" s="52"/>
      <c r="X83" s="52"/>
      <c r="Y83" s="33"/>
    </row>
    <row r="84" spans="3:28" ht="9.75" customHeight="1" x14ac:dyDescent="0.2">
      <c r="C84" s="19"/>
      <c r="D84" s="19"/>
      <c r="E84" s="7"/>
      <c r="F84" s="49"/>
      <c r="G84" s="7"/>
      <c r="H84" s="7"/>
      <c r="I84" s="19"/>
      <c r="J84" s="51"/>
      <c r="K84" s="51"/>
      <c r="L84" s="353" t="str">
        <f>IF(L11=0,"M25 Kaybeden",IF(L11=I7,I15,IF(L11=I15,I7,"M25 Kaybeden")))</f>
        <v>ANKARA ÜNİ. T.K.</v>
      </c>
      <c r="M84" s="354"/>
      <c r="N84" s="51"/>
      <c r="O84" s="19"/>
      <c r="P84" s="19"/>
      <c r="Q84" s="54"/>
      <c r="R84" s="51"/>
      <c r="S84" s="49"/>
      <c r="T84" s="49"/>
      <c r="U84" s="49"/>
      <c r="V84" s="49"/>
      <c r="W84" s="52"/>
      <c r="X84" s="52"/>
      <c r="Y84" s="33"/>
    </row>
    <row r="85" spans="3:28" ht="9.75" customHeight="1" x14ac:dyDescent="0.2">
      <c r="C85" s="8" t="str">
        <f>IF(F21="","M5 Kaybeden",IF(F21=C19,C21,IF(F21=C21,C19,"M5 Kaybeden")))</f>
        <v>bye</v>
      </c>
      <c r="D85" s="19"/>
      <c r="E85" s="15"/>
      <c r="F85" s="49"/>
      <c r="G85" s="7"/>
      <c r="H85" s="7"/>
      <c r="I85" s="19"/>
      <c r="J85" s="51"/>
      <c r="K85" s="51"/>
      <c r="L85" s="19"/>
      <c r="M85" s="51"/>
      <c r="N85" s="51"/>
      <c r="O85" s="19"/>
      <c r="P85" s="19"/>
      <c r="Q85" s="54"/>
      <c r="R85" s="51"/>
      <c r="Z85" s="7"/>
      <c r="AA85" s="43"/>
      <c r="AB85" s="43"/>
    </row>
    <row r="86" spans="3:28" ht="9.75" customHeight="1" x14ac:dyDescent="0.2">
      <c r="C86" s="6"/>
      <c r="D86" s="6" t="str">
        <f>C85</f>
        <v>bye</v>
      </c>
      <c r="E86" s="402" t="s">
        <v>35</v>
      </c>
      <c r="F86" s="376" t="str">
        <f>IF(C85="Bye",C87,IF(C87="Bye",C85,"Kazanan"))</f>
        <v>AYDIN T.K.</v>
      </c>
      <c r="G86" s="353"/>
      <c r="H86" s="15"/>
      <c r="I86" s="19"/>
      <c r="J86" s="51"/>
      <c r="K86" s="51"/>
      <c r="L86" s="19"/>
      <c r="M86" s="51"/>
      <c r="N86" s="51"/>
      <c r="O86" s="19"/>
      <c r="P86" s="19"/>
      <c r="Q86" s="361" t="s">
        <v>61</v>
      </c>
      <c r="R86" s="51" t="str">
        <f>O81</f>
        <v>BAHÇEŞEHİR T.K.</v>
      </c>
      <c r="S86" s="346" t="s">
        <v>626</v>
      </c>
      <c r="T86" s="346"/>
      <c r="U86" s="346"/>
      <c r="V86" s="23"/>
      <c r="Z86" s="357"/>
      <c r="AA86" s="43"/>
      <c r="AB86" s="43"/>
    </row>
    <row r="87" spans="3:28" ht="9.75" customHeight="1" x14ac:dyDescent="0.2">
      <c r="C87" s="8" t="str">
        <f>IF(F25="","M6 Kaybeden",IF(F25=C23,C25,IF(F25=C25,C23,"M6 Kaybeden")))</f>
        <v>AYDIN T.K.</v>
      </c>
      <c r="D87" s="8" t="str">
        <f>C87</f>
        <v>AYDIN T.K.</v>
      </c>
      <c r="E87" s="403"/>
      <c r="F87" s="6"/>
      <c r="G87" s="402" t="s">
        <v>47</v>
      </c>
      <c r="H87" s="7" t="str">
        <f>F86</f>
        <v>AYDIN T.K.</v>
      </c>
      <c r="I87" s="353" t="s">
        <v>633</v>
      </c>
      <c r="J87" s="353"/>
      <c r="K87" s="51"/>
      <c r="L87" s="19"/>
      <c r="M87" s="51"/>
      <c r="N87" s="51"/>
      <c r="O87" s="19"/>
      <c r="P87" s="19"/>
      <c r="Q87" s="362"/>
      <c r="R87" s="51" t="str">
        <f>O93</f>
        <v>SPORPARK T.K.</v>
      </c>
      <c r="S87" s="26"/>
      <c r="T87" s="26"/>
      <c r="U87" s="27"/>
      <c r="V87" s="23"/>
      <c r="Z87" s="357"/>
      <c r="AA87" s="43"/>
      <c r="AB87" s="43"/>
    </row>
    <row r="88" spans="3:28" ht="9.75" customHeight="1" x14ac:dyDescent="0.2">
      <c r="C88" s="19"/>
      <c r="D88" s="19"/>
      <c r="E88" s="7"/>
      <c r="F88" s="8" t="str">
        <f>IF(I47=0,"M22 Kaybeden",IF(I47=F45,F49,IF(I47=F49,F45,"M22 Kaybeden")))</f>
        <v>İSTANBUL ÜNİ.T.K.</v>
      </c>
      <c r="G88" s="403"/>
      <c r="H88" s="7" t="str">
        <f>F88</f>
        <v>İSTANBUL ÜNİ.T.K.</v>
      </c>
      <c r="I88" s="6"/>
      <c r="J88" s="53"/>
      <c r="K88" s="51"/>
      <c r="L88" s="19"/>
      <c r="M88" s="51"/>
      <c r="N88" s="51"/>
      <c r="O88" s="19"/>
      <c r="P88" s="19"/>
      <c r="Q88" s="54"/>
      <c r="R88" s="51"/>
      <c r="S88" s="23"/>
      <c r="T88" s="23"/>
      <c r="U88" s="58"/>
      <c r="V88" s="23"/>
      <c r="Z88" s="7"/>
      <c r="AA88" s="43"/>
      <c r="AB88" s="43"/>
    </row>
    <row r="89" spans="3:28" ht="9.75" customHeight="1" x14ac:dyDescent="0.2">
      <c r="C89" s="19"/>
      <c r="D89" s="19"/>
      <c r="E89" s="7"/>
      <c r="F89" s="19"/>
      <c r="G89" s="7"/>
      <c r="H89" s="7"/>
      <c r="I89" s="19"/>
      <c r="J89" s="59"/>
      <c r="K89" s="51"/>
      <c r="L89" s="19"/>
      <c r="M89" s="51"/>
      <c r="N89" s="51"/>
      <c r="O89" s="19"/>
      <c r="P89" s="19"/>
      <c r="Q89" s="54"/>
      <c r="R89" s="51"/>
      <c r="S89" s="23"/>
      <c r="T89" s="23"/>
      <c r="U89" s="58"/>
      <c r="V89" s="23"/>
      <c r="Z89" s="7"/>
      <c r="AA89" s="43"/>
      <c r="AB89" s="43"/>
    </row>
    <row r="90" spans="3:28" ht="9.75" customHeight="1" x14ac:dyDescent="0.2">
      <c r="C90" s="19"/>
      <c r="D90" s="19"/>
      <c r="E90" s="7"/>
      <c r="F90" s="19"/>
      <c r="G90" s="7"/>
      <c r="H90" s="7"/>
      <c r="I90" s="19"/>
      <c r="J90" s="361" t="s">
        <v>54</v>
      </c>
      <c r="K90" s="51" t="str">
        <f>I87</f>
        <v>İSTANBUL ÜNİ.T.K.</v>
      </c>
      <c r="L90" s="353" t="s">
        <v>633</v>
      </c>
      <c r="M90" s="353"/>
      <c r="N90" s="51"/>
      <c r="O90" s="19"/>
      <c r="P90" s="19"/>
      <c r="Q90" s="54"/>
      <c r="R90" s="51"/>
      <c r="S90" s="60"/>
      <c r="T90" s="19"/>
      <c r="U90" s="61"/>
      <c r="V90" s="19"/>
      <c r="Z90" s="7"/>
      <c r="AA90" s="62"/>
      <c r="AB90" s="62"/>
    </row>
    <row r="91" spans="3:28" ht="9.75" customHeight="1" x14ac:dyDescent="0.2">
      <c r="C91" s="8" t="str">
        <f>IF(F29="","M7 Kaybeden",IF(F29=C27,C29,IF(F29=C29,C27,"M7 Kaybeden")))</f>
        <v>DALAMAN T.K.</v>
      </c>
      <c r="D91" s="19"/>
      <c r="E91" s="15"/>
      <c r="F91" s="19"/>
      <c r="G91" s="7"/>
      <c r="H91" s="7"/>
      <c r="I91" s="19"/>
      <c r="J91" s="362"/>
      <c r="K91" s="51" t="str">
        <f>I93</f>
        <v>KARA KUV.T.K.</v>
      </c>
      <c r="L91" s="6"/>
      <c r="M91" s="53"/>
      <c r="N91" s="51"/>
      <c r="O91" s="19"/>
      <c r="P91" s="19"/>
      <c r="Q91" s="54"/>
      <c r="R91" s="51"/>
      <c r="S91" s="19"/>
      <c r="T91" s="19"/>
      <c r="U91" s="355" t="s">
        <v>63</v>
      </c>
      <c r="V91" s="19" t="str">
        <f>S86</f>
        <v>SPORPARK T.K.</v>
      </c>
      <c r="W91" s="10" t="s">
        <v>626</v>
      </c>
    </row>
    <row r="92" spans="3:28" ht="9.75" customHeight="1" x14ac:dyDescent="0.2">
      <c r="C92" s="6"/>
      <c r="D92" s="6" t="str">
        <f>C91</f>
        <v>DALAMAN T.K.</v>
      </c>
      <c r="E92" s="402" t="s">
        <v>36</v>
      </c>
      <c r="F92" s="376" t="str">
        <f>IF(C91="Bye",C93,IF(C93="Bye",C91,"Kazanan"))</f>
        <v>DALAMAN T.K.</v>
      </c>
      <c r="G92" s="353"/>
      <c r="H92" s="15"/>
      <c r="I92" s="19"/>
      <c r="J92" s="54"/>
      <c r="K92" s="51"/>
      <c r="L92" s="19"/>
      <c r="M92" s="54"/>
      <c r="N92" s="51"/>
      <c r="O92" s="19"/>
      <c r="P92" s="19"/>
      <c r="Q92" s="54"/>
      <c r="R92" s="51"/>
      <c r="S92" s="19"/>
      <c r="T92" s="19"/>
      <c r="U92" s="356"/>
      <c r="V92" s="61" t="str">
        <f>S94</f>
        <v>DSİ.NİLÜFERSPOR</v>
      </c>
      <c r="W92" s="65"/>
      <c r="X92" s="66"/>
    </row>
    <row r="93" spans="3:28" ht="9.75" customHeight="1" x14ac:dyDescent="0.2">
      <c r="C93" s="8" t="str">
        <f>IF(F33="","M8 Kaybeden",IF(F33=C31,C33,IF(F33=C33,C31,"M8 Kaybeden")))</f>
        <v>bye</v>
      </c>
      <c r="D93" s="8" t="str">
        <f>C93</f>
        <v>bye</v>
      </c>
      <c r="E93" s="403"/>
      <c r="F93" s="6"/>
      <c r="G93" s="402" t="s">
        <v>48</v>
      </c>
      <c r="H93" s="7" t="str">
        <f>F92</f>
        <v>DALAMAN T.K.</v>
      </c>
      <c r="I93" s="353" t="s">
        <v>632</v>
      </c>
      <c r="J93" s="354"/>
      <c r="K93" s="51"/>
      <c r="L93" s="19"/>
      <c r="M93" s="361" t="s">
        <v>58</v>
      </c>
      <c r="N93" s="51" t="str">
        <f>L90</f>
        <v>İSTANBUL ÜNİ.T.K.</v>
      </c>
      <c r="O93" s="353" t="s">
        <v>626</v>
      </c>
      <c r="P93" s="353"/>
      <c r="Q93" s="354"/>
      <c r="R93" s="51"/>
      <c r="S93" s="19"/>
      <c r="T93" s="19"/>
      <c r="U93" s="61"/>
      <c r="V93" s="61"/>
      <c r="W93" s="67"/>
      <c r="X93" s="66"/>
    </row>
    <row r="94" spans="3:28" ht="9.75" customHeight="1" x14ac:dyDescent="0.2">
      <c r="C94" s="49"/>
      <c r="D94" s="49"/>
      <c r="E94" s="50"/>
      <c r="F94" s="8" t="str">
        <f>IF(I39=0,"M21 Kaybeden",IF(I39=F37,F41,IF(I39=F41,F37,"M21 Kaybeden")))</f>
        <v>KARA KUV.T.K.</v>
      </c>
      <c r="G94" s="403"/>
      <c r="H94" s="7" t="str">
        <f>F94</f>
        <v>KARA KUV.T.K.</v>
      </c>
      <c r="I94" s="49"/>
      <c r="J94" s="50"/>
      <c r="K94" s="50"/>
      <c r="L94" s="19"/>
      <c r="M94" s="362"/>
      <c r="N94" s="56" t="str">
        <f>L96</f>
        <v>SPORPARK T.K.</v>
      </c>
      <c r="O94" s="57"/>
      <c r="P94" s="6"/>
      <c r="Q94" s="55"/>
      <c r="R94" s="51"/>
      <c r="S94" s="353" t="str">
        <f>IF(O51=0,"M30 Kaybeden",IF(O51=L43,L59,IF(O51=L59,L43,"M30 Kaybeden")))</f>
        <v>DSİ.NİLÜFERSPOR</v>
      </c>
      <c r="T94" s="353"/>
      <c r="U94" s="354"/>
      <c r="V94" s="61"/>
      <c r="W94" s="67"/>
      <c r="X94" s="66"/>
    </row>
    <row r="95" spans="3:28" ht="9.75" customHeight="1" x14ac:dyDescent="0.2">
      <c r="C95" s="49"/>
      <c r="D95" s="49"/>
      <c r="E95" s="50"/>
      <c r="F95" s="19"/>
      <c r="G95" s="51"/>
      <c r="H95" s="51"/>
      <c r="I95" s="49"/>
      <c r="J95" s="50"/>
      <c r="K95" s="50"/>
      <c r="L95" s="19"/>
      <c r="M95" s="54"/>
      <c r="N95" s="51"/>
      <c r="O95" s="19"/>
      <c r="P95" s="19"/>
      <c r="Q95" s="51"/>
      <c r="R95" s="51"/>
      <c r="S95" s="49"/>
      <c r="T95" s="49"/>
      <c r="U95" s="49"/>
      <c r="V95" s="49"/>
      <c r="W95" s="67"/>
      <c r="X95" s="66"/>
    </row>
    <row r="96" spans="3:28" ht="9.75" customHeight="1" x14ac:dyDescent="0.2">
      <c r="C96" s="49"/>
      <c r="D96" s="49"/>
      <c r="E96" s="50"/>
      <c r="F96" s="49"/>
      <c r="G96" s="50"/>
      <c r="H96" s="50"/>
      <c r="I96" s="49"/>
      <c r="J96" s="50"/>
      <c r="K96" s="50"/>
      <c r="L96" s="353" t="str">
        <f>IF(L27=0,"M26 Kaybeden",IF(L27=I23,I31,IF(L27=I31,I23,"M26 Kaybeden")))</f>
        <v>SPORPARK T.K.</v>
      </c>
      <c r="M96" s="354"/>
      <c r="N96" s="51"/>
      <c r="O96" s="49"/>
      <c r="P96" s="49"/>
      <c r="Q96" s="50"/>
      <c r="R96" s="50"/>
      <c r="S96" s="49"/>
      <c r="T96" s="49"/>
      <c r="U96" s="49"/>
      <c r="V96" s="49"/>
      <c r="W96" s="67"/>
      <c r="X96" s="66"/>
    </row>
    <row r="97" spans="3:28" ht="9.75" customHeight="1" x14ac:dyDescent="0.2">
      <c r="C97" s="8" t="str">
        <f>IF(F37="","M9 Kaybeden",IF(F37=C35,C37,IF(F37=C37,C35,"M9 Kaybeden")))</f>
        <v>bye</v>
      </c>
      <c r="D97" s="8"/>
      <c r="E97" s="48"/>
      <c r="F97" s="49"/>
      <c r="G97" s="50"/>
      <c r="H97" s="50"/>
      <c r="I97" s="49"/>
      <c r="J97" s="50"/>
      <c r="K97" s="50"/>
      <c r="L97" s="49"/>
      <c r="M97" s="50"/>
      <c r="N97" s="50"/>
      <c r="O97" s="49"/>
      <c r="P97" s="49"/>
      <c r="Q97" s="50"/>
      <c r="R97" s="50"/>
      <c r="S97" s="49"/>
      <c r="T97" s="49"/>
      <c r="U97" s="49"/>
      <c r="V97" s="49"/>
      <c r="W97" s="67"/>
      <c r="X97" s="66"/>
    </row>
    <row r="98" spans="3:28" ht="9.75" customHeight="1" x14ac:dyDescent="0.2">
      <c r="C98" s="6"/>
      <c r="D98" s="6" t="str">
        <f>C97</f>
        <v>bye</v>
      </c>
      <c r="E98" s="402" t="s">
        <v>37</v>
      </c>
      <c r="F98" s="376" t="str">
        <f>IF(C97="Bye",C99,IF(C99="Bye",C97,"Kazanan"))</f>
        <v>TEAŞ T.K.</v>
      </c>
      <c r="G98" s="353"/>
      <c r="H98" s="50"/>
      <c r="I98" s="49"/>
      <c r="J98" s="50"/>
      <c r="K98" s="50"/>
      <c r="L98" s="49"/>
      <c r="M98" s="50"/>
      <c r="N98" s="50"/>
      <c r="O98" s="49"/>
      <c r="P98" s="49"/>
      <c r="Q98" s="50"/>
      <c r="R98" s="50"/>
      <c r="S98" s="49"/>
      <c r="T98" s="49"/>
      <c r="U98" s="49"/>
      <c r="V98" s="49"/>
      <c r="W98" s="67"/>
      <c r="X98" s="66"/>
    </row>
    <row r="99" spans="3:28" ht="9.75" customHeight="1" x14ac:dyDescent="0.2">
      <c r="C99" s="8" t="str">
        <f>IF(F41="","M10 Kaybeden",IF(F41=C39,C41,IF(F41=C41,C39,"M10 Kaybeden")))</f>
        <v>TEAŞ T.K.</v>
      </c>
      <c r="D99" s="8" t="str">
        <f>C99</f>
        <v>TEAŞ T.K.</v>
      </c>
      <c r="E99" s="403"/>
      <c r="F99" s="6"/>
      <c r="G99" s="402" t="s">
        <v>49</v>
      </c>
      <c r="H99" s="7" t="str">
        <f>F98</f>
        <v>TEAŞ T.K.</v>
      </c>
      <c r="I99" s="353" t="s">
        <v>628</v>
      </c>
      <c r="J99" s="353"/>
      <c r="K99" s="51"/>
      <c r="L99" s="19"/>
      <c r="M99" s="51"/>
      <c r="N99" s="51"/>
      <c r="O99" s="19"/>
      <c r="P99" s="19"/>
      <c r="Q99" s="50"/>
      <c r="R99" s="50"/>
      <c r="S99" s="49"/>
      <c r="T99" s="49"/>
      <c r="U99" s="49"/>
      <c r="V99" s="49"/>
      <c r="W99" s="68"/>
      <c r="X99" s="69"/>
      <c r="AA99" s="33"/>
      <c r="AB99" s="33"/>
    </row>
    <row r="100" spans="3:28" ht="9.75" customHeight="1" x14ac:dyDescent="0.2">
      <c r="C100" s="19"/>
      <c r="D100" s="19"/>
      <c r="E100" s="7"/>
      <c r="F100" s="8" t="str">
        <f>IF(I31=0,"M20 Kaybeden",IF(I31=F29,F33,IF(I31=F33,F29,"M20 Kaybeden")))</f>
        <v>GENÇ T.A.K.</v>
      </c>
      <c r="G100" s="403"/>
      <c r="H100" s="7" t="str">
        <f>F100</f>
        <v>GENÇ T.A.K.</v>
      </c>
      <c r="I100" s="6"/>
      <c r="J100" s="53"/>
      <c r="K100" s="51"/>
      <c r="L100" s="19"/>
      <c r="M100" s="51"/>
      <c r="N100" s="51"/>
      <c r="O100" s="19"/>
      <c r="P100" s="19"/>
      <c r="Q100" s="50"/>
      <c r="R100" s="50"/>
      <c r="S100" s="49"/>
      <c r="T100" s="49"/>
      <c r="U100" s="49"/>
      <c r="V100" s="49"/>
      <c r="W100" s="68"/>
      <c r="X100" s="69"/>
      <c r="Y100" s="33"/>
      <c r="AA100" s="33"/>
      <c r="AB100" s="33"/>
    </row>
    <row r="101" spans="3:28" ht="9.75" customHeight="1" x14ac:dyDescent="0.2">
      <c r="C101" s="19"/>
      <c r="D101" s="19"/>
      <c r="E101" s="7"/>
      <c r="F101" s="19"/>
      <c r="G101" s="7"/>
      <c r="H101" s="7"/>
      <c r="I101" s="19"/>
      <c r="J101" s="54"/>
      <c r="K101" s="51"/>
      <c r="M101" s="51"/>
      <c r="N101" s="51"/>
      <c r="O101" s="19"/>
      <c r="P101" s="19"/>
      <c r="Q101" s="50"/>
      <c r="R101" s="50"/>
      <c r="S101" s="49"/>
      <c r="T101" s="49"/>
      <c r="U101" s="49"/>
      <c r="V101" s="49"/>
      <c r="W101" s="68"/>
      <c r="X101" s="69"/>
      <c r="Y101" s="33"/>
      <c r="AA101" s="33"/>
      <c r="AB101" s="33"/>
    </row>
    <row r="102" spans="3:28" ht="9.75" customHeight="1" x14ac:dyDescent="0.2">
      <c r="C102" s="19"/>
      <c r="D102" s="19"/>
      <c r="E102" s="7"/>
      <c r="F102" s="19"/>
      <c r="G102" s="7"/>
      <c r="H102" s="7"/>
      <c r="I102" s="19"/>
      <c r="J102" s="361" t="s">
        <v>55</v>
      </c>
      <c r="K102" s="51"/>
      <c r="L102" s="353" t="s">
        <v>616</v>
      </c>
      <c r="M102" s="353"/>
      <c r="N102" s="51"/>
      <c r="O102" s="19"/>
      <c r="P102" s="19"/>
      <c r="Q102" s="50"/>
      <c r="R102" s="50"/>
      <c r="S102" s="49"/>
      <c r="T102" s="49"/>
      <c r="U102" s="49"/>
      <c r="V102" s="49"/>
      <c r="W102" s="68"/>
      <c r="X102" s="69"/>
      <c r="Y102" s="33"/>
      <c r="AA102" s="33"/>
      <c r="AB102" s="33"/>
    </row>
    <row r="103" spans="3:28" ht="9.75" customHeight="1" x14ac:dyDescent="0.2">
      <c r="C103" s="8" t="str">
        <f>IF(F45="","M11 Kaybeden",IF(F45=C43,C45,IF(F45=C45,C43,"M11 Kaybeden")))</f>
        <v>MUĞLA T.K.</v>
      </c>
      <c r="D103" s="19"/>
      <c r="E103" s="15"/>
      <c r="F103" s="19"/>
      <c r="G103" s="7"/>
      <c r="H103" s="7"/>
      <c r="I103" s="19"/>
      <c r="J103" s="362"/>
      <c r="K103" s="55" t="str">
        <f>I99</f>
        <v>GENÇ T.A.K.</v>
      </c>
      <c r="L103" s="6"/>
      <c r="M103" s="53"/>
      <c r="N103" s="51"/>
      <c r="O103" s="19"/>
      <c r="P103" s="19"/>
      <c r="Q103" s="50"/>
      <c r="R103" s="50"/>
      <c r="S103" s="49"/>
      <c r="T103" s="49"/>
      <c r="U103" s="49"/>
      <c r="V103" s="49"/>
      <c r="W103" s="396" t="s">
        <v>65</v>
      </c>
      <c r="X103" s="46"/>
      <c r="Y103" s="349" t="s">
        <v>626</v>
      </c>
      <c r="AA103" s="33"/>
      <c r="AB103" s="33"/>
    </row>
    <row r="104" spans="3:28" ht="9.75" customHeight="1" x14ac:dyDescent="0.2">
      <c r="C104" s="6"/>
      <c r="D104" s="6" t="str">
        <f>C103</f>
        <v>MUĞLA T.K.</v>
      </c>
      <c r="E104" s="402" t="s">
        <v>38</v>
      </c>
      <c r="F104" s="376" t="str">
        <f>IF(C103="Bye",C105,IF(C105="Bye",C103,"Kazanan"))</f>
        <v>MUĞLA T.K.</v>
      </c>
      <c r="G104" s="353"/>
      <c r="H104" s="15"/>
      <c r="I104" s="19"/>
      <c r="J104" s="54"/>
      <c r="K104" s="51" t="str">
        <f>I105</f>
        <v>BATİK</v>
      </c>
      <c r="L104" s="19"/>
      <c r="M104" s="54"/>
      <c r="N104" s="51"/>
      <c r="O104" s="19"/>
      <c r="P104" s="19"/>
      <c r="Q104" s="50"/>
      <c r="R104" s="50"/>
      <c r="S104" s="49"/>
      <c r="T104" s="49"/>
      <c r="U104" s="49"/>
      <c r="V104" s="49"/>
      <c r="W104" s="397"/>
      <c r="X104" s="46" t="str">
        <f>W91</f>
        <v>SPORPARK T.K.</v>
      </c>
      <c r="Y104" s="350"/>
      <c r="Z104" s="399" t="s">
        <v>28</v>
      </c>
      <c r="AA104" s="33"/>
      <c r="AB104" s="33"/>
    </row>
    <row r="105" spans="3:28" ht="9.75" customHeight="1" x14ac:dyDescent="0.2">
      <c r="C105" s="8" t="str">
        <f>IF(F49="","M12 Kaybeden",IF(F49=C47,C49,IF(F49=C49,C47,"M12 Kaybeden ")))</f>
        <v>bye</v>
      </c>
      <c r="D105" s="8" t="str">
        <f>C105</f>
        <v>bye</v>
      </c>
      <c r="E105" s="403"/>
      <c r="F105" s="6"/>
      <c r="G105" s="402" t="s">
        <v>50</v>
      </c>
      <c r="H105" s="7" t="str">
        <f>F104</f>
        <v>MUĞLA T.K.</v>
      </c>
      <c r="I105" s="353" t="s">
        <v>616</v>
      </c>
      <c r="J105" s="354"/>
      <c r="K105" s="51"/>
      <c r="L105" s="19"/>
      <c r="M105" s="361" t="s">
        <v>59</v>
      </c>
      <c r="N105" s="51" t="str">
        <f>L102</f>
        <v>BATİK</v>
      </c>
      <c r="O105" s="353" t="s">
        <v>616</v>
      </c>
      <c r="P105" s="353"/>
      <c r="Q105" s="353"/>
      <c r="R105" s="50"/>
      <c r="S105" s="49"/>
      <c r="T105" s="49"/>
      <c r="U105" s="49"/>
      <c r="V105" s="49"/>
      <c r="W105" s="397"/>
      <c r="X105" s="46" t="str">
        <f>W116</f>
        <v>MAVİ</v>
      </c>
      <c r="Z105" s="399"/>
    </row>
    <row r="106" spans="3:28" ht="9.75" customHeight="1" x14ac:dyDescent="0.2">
      <c r="C106" s="19"/>
      <c r="D106" s="19"/>
      <c r="E106" s="7"/>
      <c r="F106" s="8" t="str">
        <f>IF(I23=0,"M19 Kaybeden",IF(I23=F21,F25,IF(I23=F25,F21,"M19 Kaybeden")))</f>
        <v>BATİK</v>
      </c>
      <c r="G106" s="403"/>
      <c r="H106" s="7" t="str">
        <f>F106</f>
        <v>BATİK</v>
      </c>
      <c r="I106" s="19"/>
      <c r="J106" s="414"/>
      <c r="K106" s="51"/>
      <c r="L106" s="19"/>
      <c r="M106" s="362"/>
      <c r="N106" s="56" t="str">
        <f>L108</f>
        <v>BAHÇELİEVLER T.K.</v>
      </c>
      <c r="O106" s="57"/>
      <c r="P106" s="6"/>
      <c r="Q106" s="53"/>
      <c r="R106" s="51"/>
      <c r="S106" s="49"/>
      <c r="T106" s="49"/>
      <c r="U106" s="49"/>
      <c r="V106" s="49"/>
      <c r="W106" s="398"/>
      <c r="X106" s="46"/>
    </row>
    <row r="107" spans="3:28" ht="9.75" customHeight="1" x14ac:dyDescent="0.2">
      <c r="C107" s="19"/>
      <c r="D107" s="19"/>
      <c r="E107" s="7"/>
      <c r="F107" s="19"/>
      <c r="G107" s="7"/>
      <c r="H107" s="7"/>
      <c r="I107" s="19"/>
      <c r="J107" s="414"/>
      <c r="K107" s="51"/>
      <c r="L107" s="19"/>
      <c r="M107" s="54"/>
      <c r="N107" s="51"/>
      <c r="O107" s="19"/>
      <c r="P107" s="19"/>
      <c r="Q107" s="54"/>
      <c r="R107" s="51"/>
      <c r="S107" s="49"/>
      <c r="T107" s="49"/>
      <c r="U107" s="49"/>
      <c r="V107" s="49"/>
      <c r="W107" s="68"/>
      <c r="X107" s="69"/>
      <c r="Y107" s="33"/>
    </row>
    <row r="108" spans="3:28" ht="9.75" customHeight="1" x14ac:dyDescent="0.2">
      <c r="C108" s="19"/>
      <c r="D108" s="19"/>
      <c r="E108" s="7"/>
      <c r="F108" s="49"/>
      <c r="G108" s="7"/>
      <c r="H108" s="7"/>
      <c r="I108" s="19"/>
      <c r="J108" s="414"/>
      <c r="K108" s="51"/>
      <c r="L108" s="353" t="str">
        <f>IF(L43=0,"M27 Kaybeden",IF(L43=I39,I47,IF(L43=I47,I39,"M27 Kaybeden")))</f>
        <v>BAHÇELİEVLER T.K.</v>
      </c>
      <c r="M108" s="354"/>
      <c r="N108" s="51"/>
      <c r="O108" s="19"/>
      <c r="P108" s="19"/>
      <c r="Q108" s="54"/>
      <c r="R108" s="51"/>
      <c r="S108" s="49"/>
      <c r="T108" s="49"/>
      <c r="U108" s="49"/>
      <c r="V108" s="49"/>
      <c r="W108" s="68"/>
      <c r="X108" s="69"/>
      <c r="Y108" s="33"/>
    </row>
    <row r="109" spans="3:28" ht="9.75" customHeight="1" x14ac:dyDescent="0.2">
      <c r="C109" s="8" t="str">
        <f>IF(F53="","M13 Kaybeden",IF(F53=C51,C53,IF(F53=C53,C51,"M13 Kaybeden")))</f>
        <v>bye</v>
      </c>
      <c r="D109" s="19"/>
      <c r="E109" s="15"/>
      <c r="F109" s="49"/>
      <c r="G109" s="7"/>
      <c r="H109" s="7"/>
      <c r="I109" s="19"/>
      <c r="J109" s="414"/>
      <c r="K109" s="51"/>
      <c r="L109" s="19"/>
      <c r="M109" s="51"/>
      <c r="N109" s="51"/>
      <c r="O109" s="19"/>
      <c r="P109" s="19"/>
      <c r="Q109" s="54"/>
      <c r="R109" s="51"/>
      <c r="W109" s="67"/>
      <c r="X109" s="66"/>
      <c r="Y109" s="351" t="str">
        <f>IF(Y103=W91,W116,IF(Y103=W116,W91,"M60 Kaybeden"))</f>
        <v>MAVİ</v>
      </c>
      <c r="Z109" s="7"/>
    </row>
    <row r="110" spans="3:28" ht="9.75" customHeight="1" x14ac:dyDescent="0.2">
      <c r="C110" s="6"/>
      <c r="D110" s="6" t="str">
        <f>C109</f>
        <v>bye</v>
      </c>
      <c r="E110" s="402" t="s">
        <v>39</v>
      </c>
      <c r="F110" s="376" t="str">
        <f>IF(C109="Bye",C111,IF(C111="Bye",C109,"Kazanan"))</f>
        <v>KAYSERİ T.K.</v>
      </c>
      <c r="G110" s="353"/>
      <c r="H110" s="15"/>
      <c r="I110" s="19"/>
      <c r="J110" s="51"/>
      <c r="K110" s="51"/>
      <c r="L110" s="19"/>
      <c r="M110" s="51"/>
      <c r="N110" s="51"/>
      <c r="O110" s="19"/>
      <c r="P110" s="19"/>
      <c r="Q110" s="361" t="s">
        <v>62</v>
      </c>
      <c r="R110" s="51" t="str">
        <f>O105</f>
        <v>BATİK</v>
      </c>
      <c r="W110" s="67"/>
      <c r="X110" s="66"/>
      <c r="Y110" s="352"/>
      <c r="Z110" s="357" t="s">
        <v>29</v>
      </c>
    </row>
    <row r="111" spans="3:28" ht="9.75" customHeight="1" x14ac:dyDescent="0.2">
      <c r="C111" s="8" t="str">
        <f>IF(F57="","M14 Kaybeden",IF(F57=C55,C57,IF(F57=C57,C55,"M14 Kaybeden ")))</f>
        <v>KAYSERİ T.K.</v>
      </c>
      <c r="D111" s="8" t="str">
        <f>C111</f>
        <v>KAYSERİ T.K.</v>
      </c>
      <c r="E111" s="403"/>
      <c r="F111" s="6"/>
      <c r="G111" s="402" t="s">
        <v>51</v>
      </c>
      <c r="H111" s="7" t="str">
        <f>F110</f>
        <v>KAYSERİ T.K.</v>
      </c>
      <c r="I111" s="353" t="s">
        <v>624</v>
      </c>
      <c r="J111" s="353"/>
      <c r="K111" s="51"/>
      <c r="L111" s="19"/>
      <c r="M111" s="51"/>
      <c r="N111" s="51"/>
      <c r="O111" s="19"/>
      <c r="P111" s="19"/>
      <c r="Q111" s="362"/>
      <c r="R111" s="51" t="str">
        <f>O117</f>
        <v>ALTINEL T.K.</v>
      </c>
      <c r="S111" s="346" t="s">
        <v>623</v>
      </c>
      <c r="T111" s="346"/>
      <c r="U111" s="346"/>
      <c r="V111" s="23"/>
      <c r="W111" s="67"/>
      <c r="X111" s="66"/>
      <c r="Z111" s="358"/>
    </row>
    <row r="112" spans="3:28" ht="9.75" customHeight="1" x14ac:dyDescent="0.2">
      <c r="C112" s="19"/>
      <c r="D112" s="19"/>
      <c r="E112" s="7"/>
      <c r="F112" s="8" t="str">
        <f>IF(I15=0,"M18 Kaybeden",IF(I15=F13,F17,IF(I15=F17,F13,"M18 Kaybeden")))</f>
        <v>ERZURUM T.İ.K.</v>
      </c>
      <c r="G112" s="403"/>
      <c r="H112" s="7" t="str">
        <f>F112</f>
        <v>ERZURUM T.İ.K.</v>
      </c>
      <c r="I112" s="6"/>
      <c r="J112" s="53"/>
      <c r="K112" s="51"/>
      <c r="L112" s="19"/>
      <c r="M112" s="51"/>
      <c r="N112" s="51"/>
      <c r="O112" s="19"/>
      <c r="P112" s="19"/>
      <c r="Q112" s="53"/>
      <c r="R112" s="55"/>
      <c r="S112" s="70"/>
      <c r="T112" s="26"/>
      <c r="U112" s="27"/>
      <c r="V112" s="58"/>
      <c r="W112" s="67"/>
      <c r="X112" s="66"/>
    </row>
    <row r="113" spans="3:33" ht="9.75" customHeight="1" x14ac:dyDescent="0.2">
      <c r="C113" s="19"/>
      <c r="D113" s="19"/>
      <c r="E113" s="7"/>
      <c r="F113" s="19"/>
      <c r="G113" s="7"/>
      <c r="H113" s="7"/>
      <c r="I113" s="19"/>
      <c r="J113" s="54"/>
      <c r="K113" s="51" t="str">
        <f>I111</f>
        <v>ERZURUM T.İ.K.</v>
      </c>
      <c r="M113" s="51"/>
      <c r="N113" s="51"/>
      <c r="O113" s="19"/>
      <c r="P113" s="19"/>
      <c r="Q113" s="54"/>
      <c r="R113" s="51"/>
      <c r="S113" s="23"/>
      <c r="T113" s="23"/>
      <c r="U113" s="58"/>
      <c r="V113" s="58"/>
      <c r="W113" s="67"/>
      <c r="X113" s="66"/>
    </row>
    <row r="114" spans="3:33" ht="9.75" customHeight="1" x14ac:dyDescent="0.2">
      <c r="C114" s="19"/>
      <c r="D114" s="19"/>
      <c r="E114" s="7"/>
      <c r="F114" s="19"/>
      <c r="G114" s="7"/>
      <c r="H114" s="7"/>
      <c r="I114" s="19"/>
      <c r="J114" s="361" t="s">
        <v>56</v>
      </c>
      <c r="K114" s="51" t="str">
        <f>I117</f>
        <v>ALTINEL T.K.</v>
      </c>
      <c r="L114" s="353" t="s">
        <v>623</v>
      </c>
      <c r="M114" s="353"/>
      <c r="N114" s="51"/>
      <c r="O114" s="19"/>
      <c r="P114" s="19"/>
      <c r="Q114" s="54"/>
      <c r="R114" s="51"/>
      <c r="S114" s="23"/>
      <c r="T114" s="23"/>
      <c r="U114" s="58"/>
      <c r="V114" s="58"/>
      <c r="W114" s="67"/>
      <c r="X114" s="66"/>
    </row>
    <row r="115" spans="3:33" ht="9.75" customHeight="1" x14ac:dyDescent="0.2">
      <c r="C115" s="8" t="str">
        <f>IF(F61="","M15 Kaybeden",IF(F61=C59,C61,IF(F61=C61,C59,"M15 Kaybeden ")))</f>
        <v>FETHİYE T.K.</v>
      </c>
      <c r="D115" s="19"/>
      <c r="E115" s="15"/>
      <c r="F115" s="19"/>
      <c r="G115" s="7"/>
      <c r="H115" s="7"/>
      <c r="I115" s="19"/>
      <c r="J115" s="362"/>
      <c r="K115" s="51"/>
      <c r="L115" s="6"/>
      <c r="M115" s="53"/>
      <c r="N115" s="51"/>
      <c r="O115" s="19"/>
      <c r="P115" s="19"/>
      <c r="Q115" s="54"/>
      <c r="R115" s="51"/>
      <c r="S115" s="60"/>
      <c r="T115" s="19"/>
      <c r="U115" s="61"/>
      <c r="V115" s="61"/>
      <c r="W115" s="67"/>
      <c r="X115" s="66"/>
    </row>
    <row r="116" spans="3:33" ht="9.75" customHeight="1" x14ac:dyDescent="0.2">
      <c r="C116" s="6"/>
      <c r="D116" s="6" t="str">
        <f>C115</f>
        <v>FETHİYE T.K.</v>
      </c>
      <c r="E116" s="402" t="s">
        <v>44</v>
      </c>
      <c r="F116" s="376" t="str">
        <f>IF(C115="Bye",C117,IF(C117="Bye",C115,"Kazanan"))</f>
        <v>FETHİYE T.K.</v>
      </c>
      <c r="G116" s="353"/>
      <c r="H116" s="15"/>
      <c r="I116" s="19"/>
      <c r="J116" s="54"/>
      <c r="K116" s="51"/>
      <c r="L116" s="19"/>
      <c r="M116" s="54"/>
      <c r="N116" s="51"/>
      <c r="O116" s="19"/>
      <c r="P116" s="19"/>
      <c r="Q116" s="54"/>
      <c r="R116" s="51"/>
      <c r="S116" s="19"/>
      <c r="T116" s="19"/>
      <c r="U116" s="355" t="s">
        <v>64</v>
      </c>
      <c r="V116" s="71" t="str">
        <f>S111</f>
        <v>ALTINEL T.K.</v>
      </c>
      <c r="W116" s="72" t="s">
        <v>621</v>
      </c>
      <c r="X116" s="66"/>
    </row>
    <row r="117" spans="3:33" ht="9.75" customHeight="1" x14ac:dyDescent="0.2">
      <c r="C117" s="8" t="str">
        <f>IF(F65="","M16 Kaybeden",IF(F65=C63,C65,IF(F65=C65,C63,"M16 Kaybeden")))</f>
        <v>bye</v>
      </c>
      <c r="D117" s="8" t="str">
        <f>C117</f>
        <v>bye</v>
      </c>
      <c r="E117" s="403"/>
      <c r="F117" s="6"/>
      <c r="G117" s="402" t="s">
        <v>52</v>
      </c>
      <c r="H117" s="7" t="str">
        <f>F116</f>
        <v>FETHİYE T.K.</v>
      </c>
      <c r="I117" s="353" t="s">
        <v>623</v>
      </c>
      <c r="J117" s="354"/>
      <c r="K117" s="51"/>
      <c r="L117" s="19"/>
      <c r="M117" s="361" t="s">
        <v>60</v>
      </c>
      <c r="N117" s="51" t="str">
        <f>L114</f>
        <v>ALTINEL T.K.</v>
      </c>
      <c r="O117" s="353" t="s">
        <v>623</v>
      </c>
      <c r="P117" s="353"/>
      <c r="Q117" s="354"/>
      <c r="R117" s="51"/>
      <c r="S117" s="19"/>
      <c r="T117" s="19"/>
      <c r="U117" s="356"/>
      <c r="V117" s="43" t="str">
        <f>S119</f>
        <v>MAVİ</v>
      </c>
    </row>
    <row r="118" spans="3:33" ht="9.75" customHeight="1" x14ac:dyDescent="0.2">
      <c r="C118" s="49"/>
      <c r="D118" s="49"/>
      <c r="E118" s="50"/>
      <c r="F118" s="8" t="str">
        <f>IF(I7=0,"M17 Kaybeden",IF(I7=F5,F9,IF(I7=F9,F5,"M17 Kaybeden")))</f>
        <v>ALTINEL T.K.</v>
      </c>
      <c r="G118" s="403"/>
      <c r="H118" s="7" t="str">
        <f>F118</f>
        <v>ALTINEL T.K.</v>
      </c>
      <c r="I118" s="49"/>
      <c r="J118" s="50"/>
      <c r="K118" s="50"/>
      <c r="L118" s="19"/>
      <c r="M118" s="362"/>
      <c r="N118" s="56" t="str">
        <f>L120</f>
        <v>KONYA T.K.</v>
      </c>
      <c r="O118" s="57"/>
      <c r="P118" s="6"/>
      <c r="Q118" s="55"/>
      <c r="R118" s="51"/>
      <c r="S118" s="19"/>
      <c r="T118" s="19"/>
      <c r="U118" s="61"/>
      <c r="V118" s="19"/>
    </row>
    <row r="119" spans="3:33" ht="9.75" customHeight="1" x14ac:dyDescent="0.2">
      <c r="C119" s="49"/>
      <c r="D119" s="49"/>
      <c r="E119" s="50"/>
      <c r="F119" s="19"/>
      <c r="G119" s="51"/>
      <c r="H119" s="51"/>
      <c r="I119" s="49"/>
      <c r="J119" s="50"/>
      <c r="K119" s="50"/>
      <c r="L119" s="19"/>
      <c r="M119" s="54"/>
      <c r="N119" s="51"/>
      <c r="O119" s="19"/>
      <c r="P119" s="19"/>
      <c r="Q119" s="51"/>
      <c r="R119" s="51"/>
      <c r="S119" s="353" t="str">
        <f>IF(O18=0,"M29 Kaybeden",IF(O18=L11,L27,IF(O18=L27,L11,"M29 Kaybeden")))</f>
        <v>MAVİ</v>
      </c>
      <c r="T119" s="353"/>
      <c r="U119" s="354"/>
      <c r="V119" s="19"/>
      <c r="AF119" s="10">
        <v>1</v>
      </c>
      <c r="AG119" s="10" t="str">
        <f>S34</f>
        <v>ANK.DEMİRSPOR T.K.</v>
      </c>
    </row>
    <row r="120" spans="3:33" ht="9.75" customHeight="1" x14ac:dyDescent="0.2">
      <c r="C120" s="49"/>
      <c r="D120" s="49"/>
      <c r="E120" s="50"/>
      <c r="F120" s="49"/>
      <c r="G120" s="50"/>
      <c r="H120" s="50"/>
      <c r="I120" s="49"/>
      <c r="J120" s="50"/>
      <c r="K120" s="50"/>
      <c r="L120" s="353" t="str">
        <f>IF(L59=0,"M28 Kaybeden",IF(L59=I55,I63,IF(L59=I63,I55,"M28 Kaybeden")))</f>
        <v>KONYA T.K.</v>
      </c>
      <c r="M120" s="354"/>
      <c r="N120" s="51"/>
      <c r="O120" s="49"/>
      <c r="P120" s="49"/>
      <c r="Q120" s="50"/>
      <c r="R120" s="50"/>
      <c r="S120" s="49"/>
      <c r="T120" s="49"/>
      <c r="U120" s="49"/>
      <c r="V120" s="49"/>
      <c r="AF120" s="10">
        <v>2</v>
      </c>
      <c r="AG120" s="10" t="str">
        <f>S40</f>
        <v>ALTINRAKET T.K.</v>
      </c>
    </row>
    <row r="121" spans="3:33" ht="9.75" customHeight="1" x14ac:dyDescent="0.2">
      <c r="C121" s="49"/>
      <c r="D121" s="49"/>
      <c r="E121" s="50"/>
      <c r="F121" s="49"/>
      <c r="G121" s="50"/>
      <c r="H121" s="50"/>
      <c r="I121" s="49"/>
      <c r="J121" s="50"/>
      <c r="K121" s="50"/>
      <c r="L121" s="49"/>
      <c r="M121" s="50"/>
      <c r="N121" s="50"/>
      <c r="O121" s="49"/>
      <c r="P121" s="49"/>
      <c r="Q121" s="50"/>
      <c r="R121" s="50"/>
      <c r="S121" s="49"/>
      <c r="T121" s="49"/>
      <c r="U121" s="49"/>
      <c r="V121" s="49"/>
      <c r="AF121" s="10">
        <v>3</v>
      </c>
      <c r="AG121" s="10" t="str">
        <f>Y103</f>
        <v>SPORPARK T.K.</v>
      </c>
    </row>
    <row r="122" spans="3:33" ht="16.5" customHeight="1" x14ac:dyDescent="0.2">
      <c r="C122" s="359" t="s">
        <v>100</v>
      </c>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F122" s="10">
        <v>4</v>
      </c>
      <c r="AG122" s="10" t="str">
        <f>Y109</f>
        <v>MAVİ</v>
      </c>
    </row>
    <row r="123" spans="3:33" ht="9.75" customHeight="1" x14ac:dyDescent="0.2">
      <c r="C123" s="49"/>
      <c r="D123" s="49"/>
      <c r="E123" s="50"/>
      <c r="F123" s="49"/>
      <c r="G123" s="50"/>
      <c r="H123" s="50"/>
      <c r="I123" s="49"/>
      <c r="J123" s="50"/>
      <c r="K123" s="50"/>
      <c r="L123" s="49"/>
      <c r="M123" s="50"/>
      <c r="N123" s="50"/>
      <c r="O123" s="49"/>
      <c r="P123" s="49"/>
      <c r="Q123" s="50"/>
      <c r="R123" s="50"/>
      <c r="S123" s="49"/>
      <c r="T123" s="49"/>
      <c r="U123" s="49"/>
      <c r="V123" s="49"/>
    </row>
    <row r="124" spans="3:33" ht="9.75" customHeight="1" x14ac:dyDescent="0.2">
      <c r="C124" s="49"/>
      <c r="D124" s="49"/>
      <c r="E124" s="50"/>
      <c r="F124" s="49"/>
      <c r="G124" s="50"/>
      <c r="H124" s="50"/>
      <c r="I124" s="49"/>
      <c r="J124" s="50"/>
      <c r="K124" s="50"/>
      <c r="L124" s="49"/>
      <c r="M124" s="50"/>
      <c r="N124" s="50"/>
      <c r="Y124" s="346" t="str">
        <f>IF(W91="Kazanan","M58 Kaybeden",IF(W91=S86,S94,IF(W91=S94,S86,"M58 Kaybeden")))</f>
        <v>DSİ.NİLÜFERSPOR</v>
      </c>
      <c r="Z124" s="346"/>
      <c r="AA124" s="15"/>
      <c r="AB124" s="15"/>
    </row>
    <row r="125" spans="3:33" ht="9.75" customHeight="1" x14ac:dyDescent="0.2">
      <c r="C125" s="49"/>
      <c r="D125" s="49"/>
      <c r="E125" s="50"/>
      <c r="F125" s="49"/>
      <c r="G125" s="50"/>
      <c r="H125" s="50"/>
      <c r="I125" s="49"/>
      <c r="J125" s="50"/>
      <c r="K125" s="50"/>
      <c r="L125" s="49"/>
      <c r="M125" s="50"/>
      <c r="N125" s="50"/>
      <c r="Y125" s="391"/>
      <c r="Z125" s="392"/>
      <c r="AA125" s="386" t="s">
        <v>66</v>
      </c>
      <c r="AB125" s="56" t="str">
        <f>Y124</f>
        <v>DSİ.NİLÜFERSPOR</v>
      </c>
      <c r="AC125" s="345" t="s">
        <v>42</v>
      </c>
      <c r="AD125" s="346"/>
      <c r="AE125" s="73">
        <v>5</v>
      </c>
      <c r="AF125" s="10">
        <f>AE125</f>
        <v>5</v>
      </c>
      <c r="AG125" s="10" t="str">
        <f>AC125</f>
        <v>Kazanan</v>
      </c>
    </row>
    <row r="126" spans="3:33" ht="9.75" customHeight="1" x14ac:dyDescent="0.2">
      <c r="C126" s="49"/>
      <c r="D126" s="49"/>
      <c r="E126" s="50"/>
      <c r="F126" s="49"/>
      <c r="G126" s="50"/>
      <c r="H126" s="50"/>
      <c r="I126" s="49"/>
      <c r="J126" s="50"/>
      <c r="K126" s="50"/>
      <c r="L126" s="49"/>
      <c r="M126" s="50"/>
      <c r="N126" s="50"/>
      <c r="Y126" s="346" t="str">
        <f>IF(W116=S111,S119,IF(W116=S119,S111,"M59 Kaybeden"))</f>
        <v>ALTINEL T.K.</v>
      </c>
      <c r="Z126" s="346"/>
      <c r="AA126" s="387"/>
      <c r="AB126" s="56" t="str">
        <f>Y126</f>
        <v>ALTINEL T.K.</v>
      </c>
      <c r="AC126" s="347"/>
      <c r="AD126" s="348"/>
      <c r="AE126" s="73"/>
      <c r="AF126" s="10">
        <f t="shared" ref="AF126:AF189" si="0">AE126</f>
        <v>0</v>
      </c>
      <c r="AG126" s="10">
        <f t="shared" ref="AG126:AG189" si="1">AC126</f>
        <v>0</v>
      </c>
    </row>
    <row r="127" spans="3:33" ht="9.75" customHeight="1" x14ac:dyDescent="0.2">
      <c r="C127" s="49"/>
      <c r="D127" s="49"/>
      <c r="E127" s="50"/>
      <c r="F127" s="49"/>
      <c r="G127" s="50"/>
      <c r="H127" s="50"/>
      <c r="I127" s="49"/>
      <c r="J127" s="50"/>
      <c r="K127" s="50"/>
      <c r="L127" s="49"/>
      <c r="M127" s="50"/>
      <c r="N127" s="50"/>
      <c r="O127" s="49"/>
      <c r="P127" s="49"/>
      <c r="Q127" s="50"/>
      <c r="R127" s="50"/>
      <c r="S127" s="49"/>
      <c r="T127" s="49"/>
      <c r="U127" s="49"/>
      <c r="V127" s="49"/>
      <c r="Y127" s="395"/>
      <c r="Z127" s="395"/>
      <c r="AA127" s="15"/>
      <c r="AB127" s="15"/>
      <c r="AC127" s="344" t="str">
        <f>IF(AC125=Y124,Y126,IF(AC125=Y126,Y124,"Kaybeden"))</f>
        <v>Kaybeden</v>
      </c>
      <c r="AD127" s="344"/>
      <c r="AE127" s="73">
        <v>6</v>
      </c>
      <c r="AF127" s="10">
        <f t="shared" si="0"/>
        <v>6</v>
      </c>
      <c r="AG127" s="10" t="str">
        <f t="shared" si="1"/>
        <v>Kaybeden</v>
      </c>
    </row>
    <row r="128" spans="3:33" ht="9.75" customHeight="1" x14ac:dyDescent="0.2">
      <c r="C128" s="49"/>
      <c r="D128" s="49"/>
      <c r="E128" s="50"/>
      <c r="F128" s="49"/>
      <c r="G128" s="50"/>
      <c r="H128" s="50"/>
      <c r="I128" s="49"/>
      <c r="J128" s="50"/>
      <c r="K128" s="50"/>
      <c r="L128" s="49"/>
      <c r="M128" s="50"/>
      <c r="N128" s="50"/>
      <c r="O128" s="49"/>
      <c r="P128" s="49"/>
      <c r="Q128" s="50"/>
      <c r="R128" s="50"/>
      <c r="S128" s="49"/>
      <c r="T128" s="49"/>
      <c r="U128" s="49"/>
      <c r="V128" s="49"/>
      <c r="Y128" s="74"/>
      <c r="Z128" s="74"/>
      <c r="AA128" s="15"/>
      <c r="AB128" s="15"/>
      <c r="AC128" s="348"/>
      <c r="AD128" s="348"/>
      <c r="AE128" s="73"/>
      <c r="AF128" s="10">
        <f t="shared" si="0"/>
        <v>0</v>
      </c>
      <c r="AG128" s="10">
        <f t="shared" si="1"/>
        <v>0</v>
      </c>
    </row>
    <row r="129" spans="3:33" ht="9.75" customHeight="1" x14ac:dyDescent="0.2">
      <c r="C129" s="49"/>
      <c r="D129" s="49"/>
      <c r="E129" s="50"/>
      <c r="F129" s="49"/>
      <c r="G129" s="50"/>
      <c r="H129" s="50"/>
      <c r="I129" s="49"/>
      <c r="J129" s="50"/>
      <c r="K129" s="50"/>
      <c r="L129" s="49"/>
      <c r="M129" s="50"/>
      <c r="N129" s="50"/>
      <c r="Y129" s="346" t="str">
        <f>IF(S86=O81,O93,IF(S86=O93,O81,"M56 Kaybeden"))</f>
        <v>BAHÇEŞEHİR T.K.</v>
      </c>
      <c r="Z129" s="346"/>
      <c r="AA129" s="15"/>
      <c r="AB129" s="15"/>
      <c r="AC129" s="344"/>
      <c r="AD129" s="344"/>
      <c r="AE129" s="73"/>
      <c r="AF129" s="10">
        <f t="shared" si="0"/>
        <v>0</v>
      </c>
      <c r="AG129" s="10">
        <f t="shared" si="1"/>
        <v>0</v>
      </c>
    </row>
    <row r="130" spans="3:33" ht="9.75" customHeight="1" x14ac:dyDescent="0.2">
      <c r="C130" s="49"/>
      <c r="D130" s="49"/>
      <c r="E130" s="50"/>
      <c r="F130" s="49"/>
      <c r="G130" s="50"/>
      <c r="H130" s="50"/>
      <c r="I130" s="49"/>
      <c r="J130" s="50"/>
      <c r="K130" s="50"/>
      <c r="L130" s="49"/>
      <c r="M130" s="50"/>
      <c r="N130" s="50"/>
      <c r="Y130" s="391"/>
      <c r="Z130" s="392"/>
      <c r="AA130" s="386" t="s">
        <v>67</v>
      </c>
      <c r="AB130" s="56" t="str">
        <f>Y129</f>
        <v>BAHÇEŞEHİR T.K.</v>
      </c>
      <c r="AC130" s="345" t="s">
        <v>42</v>
      </c>
      <c r="AD130" s="346"/>
      <c r="AE130" s="73">
        <v>7</v>
      </c>
      <c r="AF130" s="10">
        <f t="shared" si="0"/>
        <v>7</v>
      </c>
      <c r="AG130" s="10" t="str">
        <f t="shared" si="1"/>
        <v>Kazanan</v>
      </c>
    </row>
    <row r="131" spans="3:33" ht="9.75" customHeight="1" x14ac:dyDescent="0.2">
      <c r="C131" s="49"/>
      <c r="D131" s="49"/>
      <c r="E131" s="50"/>
      <c r="F131" s="49"/>
      <c r="G131" s="50"/>
      <c r="H131" s="50"/>
      <c r="I131" s="49"/>
      <c r="J131" s="50"/>
      <c r="K131" s="50"/>
      <c r="L131" s="49"/>
      <c r="M131" s="50"/>
      <c r="N131" s="50"/>
      <c r="Y131" s="346" t="str">
        <f>IF(S111=O105,O117,IF(S111=O117,O105,"M57 Kaybeden"))</f>
        <v>BATİK</v>
      </c>
      <c r="Z131" s="412"/>
      <c r="AA131" s="387"/>
      <c r="AB131" s="56" t="str">
        <f>Y131</f>
        <v>BATİK</v>
      </c>
      <c r="AC131" s="347"/>
      <c r="AD131" s="348"/>
      <c r="AE131" s="73"/>
      <c r="AF131" s="10">
        <f t="shared" si="0"/>
        <v>0</v>
      </c>
      <c r="AG131" s="10">
        <f t="shared" si="1"/>
        <v>0</v>
      </c>
    </row>
    <row r="132" spans="3:33" ht="9.75" customHeight="1" x14ac:dyDescent="0.2">
      <c r="C132" s="49"/>
      <c r="D132" s="49"/>
      <c r="E132" s="50"/>
      <c r="F132" s="49"/>
      <c r="G132" s="50"/>
      <c r="H132" s="50"/>
      <c r="I132" s="49"/>
      <c r="J132" s="50"/>
      <c r="K132" s="50"/>
      <c r="L132" s="49"/>
      <c r="M132" s="50"/>
      <c r="N132" s="50"/>
      <c r="Y132" s="4"/>
      <c r="Z132" s="4"/>
      <c r="AA132" s="5"/>
      <c r="AB132" s="7"/>
      <c r="AC132" s="344" t="str">
        <f>IF(AC130=Y129,Y131,IF(AC130=Y131,Y129,"Kaybeden"))</f>
        <v>Kaybeden</v>
      </c>
      <c r="AD132" s="344"/>
      <c r="AE132" s="73">
        <v>8</v>
      </c>
      <c r="AF132" s="10">
        <f t="shared" si="0"/>
        <v>8</v>
      </c>
      <c r="AG132" s="10" t="str">
        <f t="shared" si="1"/>
        <v>Kaybeden</v>
      </c>
    </row>
    <row r="133" spans="3:33" ht="9.75" customHeight="1" x14ac:dyDescent="0.2">
      <c r="I133" s="23"/>
      <c r="O133" s="49"/>
      <c r="P133" s="49"/>
      <c r="Q133" s="10"/>
      <c r="R133" s="10"/>
      <c r="S133" s="10"/>
      <c r="T133" s="10"/>
      <c r="U133" s="10"/>
      <c r="V133" s="10"/>
      <c r="Y133" s="413"/>
      <c r="Z133" s="413"/>
      <c r="AA133" s="15"/>
      <c r="AB133" s="15"/>
      <c r="AC133" s="348"/>
      <c r="AD133" s="348"/>
      <c r="AE133" s="73"/>
      <c r="AF133" s="10">
        <f t="shared" si="0"/>
        <v>0</v>
      </c>
      <c r="AG133" s="10">
        <f t="shared" si="1"/>
        <v>0</v>
      </c>
    </row>
    <row r="134" spans="3:33" ht="9.75" customHeight="1" x14ac:dyDescent="0.2">
      <c r="I134" s="23"/>
      <c r="M134" s="353" t="str">
        <f>IF(O81=L78,L84,IF(O81=L84,L78,"M52 Kaybeden"))</f>
        <v>ANKARA ÜNİ. T.K.</v>
      </c>
      <c r="N134" s="353"/>
      <c r="O134" s="353"/>
      <c r="P134" s="19"/>
      <c r="U134" s="19"/>
      <c r="V134" s="19"/>
      <c r="Y134" s="346" t="str">
        <f>IF(S135=M134,M134,IF(S135=M136,M136,"M63 Kazanan"))</f>
        <v>M63 Kazanan</v>
      </c>
      <c r="Z134" s="346"/>
      <c r="AA134" s="15"/>
      <c r="AB134" s="15"/>
      <c r="AC134" s="344"/>
      <c r="AD134" s="344"/>
      <c r="AE134" s="73"/>
      <c r="AF134" s="10">
        <f t="shared" si="0"/>
        <v>0</v>
      </c>
      <c r="AG134" s="10">
        <f t="shared" si="1"/>
        <v>0</v>
      </c>
    </row>
    <row r="135" spans="3:33" ht="9.75" customHeight="1" x14ac:dyDescent="0.2">
      <c r="I135" s="19"/>
      <c r="M135" s="6"/>
      <c r="N135" s="6"/>
      <c r="O135" s="53"/>
      <c r="P135" s="53"/>
      <c r="Q135" s="386" t="s">
        <v>68</v>
      </c>
      <c r="R135" s="7" t="str">
        <f>M134</f>
        <v>ANKARA ÜNİ. T.K.</v>
      </c>
      <c r="S135" s="13" t="s">
        <v>42</v>
      </c>
      <c r="U135" s="66"/>
      <c r="V135" s="66"/>
      <c r="Y135" s="391"/>
      <c r="Z135" s="392"/>
      <c r="AA135" s="386" t="s">
        <v>70</v>
      </c>
      <c r="AB135" s="56" t="str">
        <f>Y134</f>
        <v>M63 Kazanan</v>
      </c>
      <c r="AC135" s="345" t="s">
        <v>42</v>
      </c>
      <c r="AD135" s="346"/>
      <c r="AE135" s="73">
        <v>9</v>
      </c>
      <c r="AF135" s="10">
        <f t="shared" si="0"/>
        <v>9</v>
      </c>
      <c r="AG135" s="10" t="str">
        <f t="shared" si="1"/>
        <v>Kazanan</v>
      </c>
    </row>
    <row r="136" spans="3:33" ht="9.75" customHeight="1" x14ac:dyDescent="0.2">
      <c r="I136" s="19"/>
      <c r="M136" s="353" t="str">
        <f>IF(O93=L90,L96,IF(O93=L96,L90,"M53 Kaybeden"))</f>
        <v>İSTANBUL ÜNİ.T.K.</v>
      </c>
      <c r="N136" s="353"/>
      <c r="O136" s="354"/>
      <c r="P136" s="9"/>
      <c r="Q136" s="387"/>
      <c r="R136" s="75" t="str">
        <f>M136</f>
        <v>İSTANBUL ÜNİ.T.K.</v>
      </c>
      <c r="S136" s="70"/>
      <c r="T136" s="23"/>
      <c r="U136" s="19"/>
      <c r="V136" s="19"/>
      <c r="Y136" s="346" t="str">
        <f>IF(S140=M139,M139,IF(S140=M141,M141,"M64 Kazanan"))</f>
        <v>M64 Kazanan</v>
      </c>
      <c r="Z136" s="346"/>
      <c r="AA136" s="387"/>
      <c r="AB136" s="56" t="str">
        <f>Y136</f>
        <v>M64 Kazanan</v>
      </c>
      <c r="AC136" s="347"/>
      <c r="AD136" s="348"/>
      <c r="AE136" s="73"/>
      <c r="AF136" s="10">
        <f t="shared" si="0"/>
        <v>0</v>
      </c>
      <c r="AG136" s="10">
        <f t="shared" si="1"/>
        <v>0</v>
      </c>
    </row>
    <row r="137" spans="3:33" ht="9.75" customHeight="1" x14ac:dyDescent="0.2">
      <c r="I137" s="19"/>
      <c r="M137" s="6"/>
      <c r="N137" s="6"/>
      <c r="O137" s="6"/>
      <c r="P137" s="6"/>
      <c r="Q137" s="5"/>
      <c r="R137" s="7"/>
      <c r="S137" s="23"/>
      <c r="T137" s="23"/>
      <c r="U137" s="19"/>
      <c r="V137" s="19"/>
      <c r="Y137" s="4"/>
      <c r="Z137" s="4"/>
      <c r="AA137" s="5"/>
      <c r="AB137" s="7"/>
      <c r="AC137" s="344" t="str">
        <f>IF(AC135=Y134,Y136,IF(AC135=Y136,Y134,"Kaybeden"))</f>
        <v>Kaybeden</v>
      </c>
      <c r="AD137" s="344"/>
      <c r="AE137" s="73">
        <v>10</v>
      </c>
      <c r="AF137" s="10">
        <f t="shared" si="0"/>
        <v>10</v>
      </c>
      <c r="AG137" s="10" t="str">
        <f t="shared" si="1"/>
        <v>Kaybeden</v>
      </c>
    </row>
    <row r="138" spans="3:33" ht="9.75" customHeight="1" x14ac:dyDescent="0.2">
      <c r="I138" s="19"/>
      <c r="M138" s="76"/>
      <c r="N138" s="76"/>
      <c r="O138" s="10"/>
      <c r="P138" s="10"/>
      <c r="Q138" s="10"/>
      <c r="R138" s="10"/>
      <c r="U138" s="66"/>
      <c r="V138" s="66"/>
      <c r="Y138" s="413"/>
      <c r="Z138" s="413"/>
      <c r="AA138" s="15"/>
      <c r="AB138" s="15"/>
      <c r="AC138" s="348"/>
      <c r="AD138" s="348"/>
      <c r="AE138" s="73"/>
      <c r="AF138" s="10">
        <f t="shared" si="0"/>
        <v>0</v>
      </c>
      <c r="AG138" s="10">
        <f t="shared" si="1"/>
        <v>0</v>
      </c>
    </row>
    <row r="139" spans="3:33" ht="9.75" customHeight="1" x14ac:dyDescent="0.2">
      <c r="I139" s="19"/>
      <c r="M139" s="353" t="str">
        <f>IF(O105=L102,L108,IF(O105=L108,L102,"M54 Kaybeden"))</f>
        <v>BAHÇELİEVLER T.K.</v>
      </c>
      <c r="N139" s="353"/>
      <c r="O139" s="353"/>
      <c r="P139" s="19"/>
      <c r="U139" s="19"/>
      <c r="V139" s="19"/>
      <c r="Y139" s="346" t="str">
        <f>IF(S135=M134,M136,IF(S135=M136,M134,"M63 Kaybeden"))</f>
        <v>M63 Kaybeden</v>
      </c>
      <c r="Z139" s="346"/>
      <c r="AA139" s="15"/>
      <c r="AB139" s="15"/>
      <c r="AC139" s="344"/>
      <c r="AD139" s="344"/>
      <c r="AE139" s="73"/>
      <c r="AF139" s="10">
        <f t="shared" si="0"/>
        <v>0</v>
      </c>
      <c r="AG139" s="10">
        <f t="shared" si="1"/>
        <v>0</v>
      </c>
    </row>
    <row r="140" spans="3:33" ht="9.75" customHeight="1" x14ac:dyDescent="0.2">
      <c r="I140" s="19"/>
      <c r="M140" s="375"/>
      <c r="N140" s="375"/>
      <c r="O140" s="393"/>
      <c r="P140" s="77"/>
      <c r="Q140" s="386" t="s">
        <v>69</v>
      </c>
      <c r="R140" s="7" t="str">
        <f>M139</f>
        <v>BAHÇELİEVLER T.K.</v>
      </c>
      <c r="S140" s="13" t="s">
        <v>42</v>
      </c>
      <c r="U140" s="19"/>
      <c r="V140" s="19"/>
      <c r="Y140" s="391"/>
      <c r="Z140" s="392"/>
      <c r="AA140" s="386" t="s">
        <v>71</v>
      </c>
      <c r="AB140" s="56" t="str">
        <f>Y139</f>
        <v>M63 Kaybeden</v>
      </c>
      <c r="AC140" s="345" t="s">
        <v>42</v>
      </c>
      <c r="AD140" s="346"/>
      <c r="AE140" s="73">
        <v>11</v>
      </c>
      <c r="AF140" s="10">
        <f t="shared" si="0"/>
        <v>11</v>
      </c>
      <c r="AG140" s="10" t="str">
        <f t="shared" si="1"/>
        <v>Kazanan</v>
      </c>
    </row>
    <row r="141" spans="3:33" ht="9.75" customHeight="1" x14ac:dyDescent="0.2">
      <c r="I141" s="19"/>
      <c r="J141" s="51"/>
      <c r="K141" s="51"/>
      <c r="L141" s="51"/>
      <c r="M141" s="353" t="str">
        <f>IF(O117=L114,L120,IF(O117=L120,L114,"M55 Kaybeden"))</f>
        <v>KONYA T.K.</v>
      </c>
      <c r="N141" s="353"/>
      <c r="O141" s="353"/>
      <c r="P141" s="8"/>
      <c r="Q141" s="387"/>
      <c r="R141" s="75" t="str">
        <f>M141</f>
        <v>KONYA T.K.</v>
      </c>
      <c r="S141" s="70"/>
      <c r="T141" s="23"/>
      <c r="U141" s="19"/>
      <c r="V141" s="19"/>
      <c r="Y141" s="346" t="str">
        <f>IF(S140=M139,M141,IF(S140=M141,M139,"M64 Kaybeden"))</f>
        <v>M64 Kaybeden</v>
      </c>
      <c r="Z141" s="346"/>
      <c r="AA141" s="387"/>
      <c r="AB141" s="56" t="str">
        <f>Y141</f>
        <v>M64 Kaybeden</v>
      </c>
      <c r="AC141" s="347"/>
      <c r="AD141" s="348"/>
      <c r="AE141" s="73"/>
      <c r="AF141" s="10">
        <f t="shared" si="0"/>
        <v>0</v>
      </c>
      <c r="AG141" s="10">
        <f t="shared" si="1"/>
        <v>0</v>
      </c>
    </row>
    <row r="142" spans="3:33" ht="9.75" customHeight="1" x14ac:dyDescent="0.2">
      <c r="I142" s="19"/>
      <c r="J142" s="51"/>
      <c r="K142" s="51"/>
      <c r="L142" s="51"/>
      <c r="M142" s="6"/>
      <c r="N142" s="6"/>
      <c r="O142" s="6"/>
      <c r="P142" s="6"/>
      <c r="Q142" s="5"/>
      <c r="R142" s="7"/>
      <c r="S142" s="23"/>
      <c r="T142" s="23"/>
      <c r="U142" s="19"/>
      <c r="V142" s="19"/>
      <c r="Y142" s="4"/>
      <c r="Z142" s="4"/>
      <c r="AA142" s="5"/>
      <c r="AB142" s="7"/>
      <c r="AC142" s="344" t="str">
        <f>IF(AC140=Y139,Y141,IF(AC140=Y141,Y139,"Kaybeden"))</f>
        <v>Kaybeden</v>
      </c>
      <c r="AD142" s="344"/>
      <c r="AE142" s="73">
        <v>12</v>
      </c>
      <c r="AF142" s="10">
        <f t="shared" si="0"/>
        <v>12</v>
      </c>
      <c r="AG142" s="10" t="str">
        <f t="shared" si="1"/>
        <v>Kaybeden</v>
      </c>
    </row>
    <row r="143" spans="3:33" ht="9.75" customHeight="1" x14ac:dyDescent="0.2">
      <c r="I143" s="19"/>
      <c r="J143" s="76"/>
      <c r="K143" s="76"/>
      <c r="L143" s="19"/>
      <c r="M143" s="400"/>
      <c r="N143" s="400"/>
      <c r="O143" s="400"/>
      <c r="P143" s="19"/>
      <c r="Q143" s="66"/>
      <c r="R143" s="66"/>
      <c r="U143" s="66"/>
      <c r="V143" s="66"/>
      <c r="Y143" s="413"/>
      <c r="Z143" s="413"/>
      <c r="AA143" s="15"/>
      <c r="AB143" s="15"/>
      <c r="AC143" s="348"/>
      <c r="AD143" s="348"/>
      <c r="AE143" s="73"/>
      <c r="AF143" s="10">
        <f t="shared" si="0"/>
        <v>0</v>
      </c>
      <c r="AG143" s="10">
        <f t="shared" si="1"/>
        <v>0</v>
      </c>
    </row>
    <row r="144" spans="3:33" ht="9.75" customHeight="1" x14ac:dyDescent="0.2">
      <c r="I144" s="19"/>
      <c r="J144" s="76"/>
      <c r="K144" s="76"/>
      <c r="L144" s="19"/>
      <c r="M144" s="353" t="str">
        <f>IF(L78=I75,I81,IF(L78=I81,I75,"M48 Kaybeden"))</f>
        <v>PATEK</v>
      </c>
      <c r="N144" s="353"/>
      <c r="O144" s="353"/>
      <c r="P144" s="19"/>
      <c r="U144" s="19"/>
      <c r="V144" s="19"/>
      <c r="Y144" s="346" t="str">
        <f>IF(S145=M144,M144,IF(S145=M146,M146,"M67 Kazanan"))</f>
        <v>KARA KUV.T.K.</v>
      </c>
      <c r="Z144" s="346"/>
      <c r="AA144" s="15"/>
      <c r="AB144" s="15"/>
      <c r="AC144" s="344"/>
      <c r="AD144" s="344"/>
      <c r="AE144" s="73"/>
      <c r="AF144" s="10">
        <f t="shared" si="0"/>
        <v>0</v>
      </c>
      <c r="AG144" s="10">
        <f t="shared" si="1"/>
        <v>0</v>
      </c>
    </row>
    <row r="145" spans="9:33" ht="9.75" customHeight="1" x14ac:dyDescent="0.2">
      <c r="I145" s="23"/>
      <c r="J145" s="29"/>
      <c r="K145" s="29"/>
      <c r="L145" s="19"/>
      <c r="M145" s="375"/>
      <c r="N145" s="375"/>
      <c r="O145" s="393"/>
      <c r="P145" s="77"/>
      <c r="Q145" s="386" t="s">
        <v>72</v>
      </c>
      <c r="R145" s="7" t="str">
        <f>M144</f>
        <v>PATEK</v>
      </c>
      <c r="S145" s="13" t="s">
        <v>632</v>
      </c>
      <c r="U145" s="66"/>
      <c r="V145" s="66"/>
      <c r="Y145" s="391"/>
      <c r="Z145" s="392"/>
      <c r="AA145" s="386" t="s">
        <v>74</v>
      </c>
      <c r="AB145" s="56" t="str">
        <f>Y144</f>
        <v>KARA KUV.T.K.</v>
      </c>
      <c r="AC145" s="345" t="s">
        <v>42</v>
      </c>
      <c r="AD145" s="346"/>
      <c r="AE145" s="73">
        <v>13</v>
      </c>
      <c r="AF145" s="10">
        <f t="shared" si="0"/>
        <v>13</v>
      </c>
      <c r="AG145" s="10" t="str">
        <f t="shared" si="1"/>
        <v>Kazanan</v>
      </c>
    </row>
    <row r="146" spans="9:33" ht="9.75" customHeight="1" x14ac:dyDescent="0.2">
      <c r="I146" s="23"/>
      <c r="J146" s="29"/>
      <c r="K146" s="29"/>
      <c r="L146" s="66"/>
      <c r="M146" s="353" t="str">
        <f>IF(L90=I87,I93,IF(L90=I93,I87,"M49 Kaybeden"))</f>
        <v>KARA KUV.T.K.</v>
      </c>
      <c r="N146" s="353"/>
      <c r="O146" s="354"/>
      <c r="P146" s="9"/>
      <c r="Q146" s="387"/>
      <c r="R146" s="75" t="str">
        <f>M146</f>
        <v>KARA KUV.T.K.</v>
      </c>
      <c r="S146" s="70"/>
      <c r="T146" s="23"/>
      <c r="U146" s="19"/>
      <c r="V146" s="19"/>
      <c r="Y146" s="346" t="str">
        <f>IF(S150=M149,M149,IF(S150=M151,M151,"M68 Kazanan"))</f>
        <v>GENÇ T.A.K.</v>
      </c>
      <c r="Z146" s="346"/>
      <c r="AA146" s="387"/>
      <c r="AB146" s="56" t="str">
        <f>Y146</f>
        <v>GENÇ T.A.K.</v>
      </c>
      <c r="AC146" s="347"/>
      <c r="AD146" s="348"/>
      <c r="AE146" s="73"/>
      <c r="AF146" s="10">
        <f t="shared" si="0"/>
        <v>0</v>
      </c>
      <c r="AG146" s="10">
        <f t="shared" si="1"/>
        <v>0</v>
      </c>
    </row>
    <row r="147" spans="9:33" ht="9.75" customHeight="1" x14ac:dyDescent="0.2">
      <c r="I147" s="23"/>
      <c r="J147" s="29"/>
      <c r="K147" s="29"/>
      <c r="L147" s="66"/>
      <c r="M147" s="6"/>
      <c r="N147" s="6"/>
      <c r="O147" s="6"/>
      <c r="P147" s="6"/>
      <c r="Q147" s="5"/>
      <c r="R147" s="7"/>
      <c r="S147" s="23"/>
      <c r="T147" s="23"/>
      <c r="U147" s="19"/>
      <c r="V147" s="19"/>
      <c r="Y147" s="4"/>
      <c r="Z147" s="4"/>
      <c r="AA147" s="5"/>
      <c r="AB147" s="7"/>
      <c r="AC147" s="344" t="str">
        <f>IF(AC145=Y144,Y146,IF(AC145=Y146,Y144,"Kaybeden"))</f>
        <v>Kaybeden</v>
      </c>
      <c r="AD147" s="344"/>
      <c r="AE147" s="73">
        <v>14</v>
      </c>
      <c r="AF147" s="10">
        <f t="shared" si="0"/>
        <v>14</v>
      </c>
      <c r="AG147" s="10" t="str">
        <f t="shared" si="1"/>
        <v>Kaybeden</v>
      </c>
    </row>
    <row r="148" spans="9:33" ht="9.75" customHeight="1" x14ac:dyDescent="0.2">
      <c r="I148" s="19"/>
      <c r="J148" s="51"/>
      <c r="K148" s="51"/>
      <c r="L148" s="19"/>
      <c r="M148" s="401"/>
      <c r="N148" s="401"/>
      <c r="O148" s="401"/>
      <c r="P148" s="76"/>
      <c r="Q148" s="10"/>
      <c r="R148" s="10"/>
      <c r="U148" s="66"/>
      <c r="V148" s="66"/>
      <c r="Y148" s="413"/>
      <c r="Z148" s="413"/>
      <c r="AA148" s="15"/>
      <c r="AB148" s="15"/>
      <c r="AC148" s="348"/>
      <c r="AD148" s="348"/>
      <c r="AE148" s="73"/>
      <c r="AF148" s="10">
        <f t="shared" si="0"/>
        <v>0</v>
      </c>
      <c r="AG148" s="10">
        <f t="shared" si="1"/>
        <v>0</v>
      </c>
    </row>
    <row r="149" spans="9:33" ht="9.75" customHeight="1" x14ac:dyDescent="0.2">
      <c r="I149" s="23"/>
      <c r="J149" s="29"/>
      <c r="K149" s="29"/>
      <c r="L149" s="19"/>
      <c r="M149" s="353" t="str">
        <f>IF(L102=I99,I105,IF(L102=I105,I99,"M50 Kaybeden"))</f>
        <v>GENÇ T.A.K.</v>
      </c>
      <c r="N149" s="353"/>
      <c r="O149" s="353"/>
      <c r="P149" s="19"/>
      <c r="U149" s="19"/>
      <c r="V149" s="19"/>
      <c r="Y149" s="346" t="str">
        <f>IF(S145=M144,M146,IF(S145=M146,M144,"M67 Kaybeden"))</f>
        <v>PATEK</v>
      </c>
      <c r="Z149" s="346"/>
      <c r="AA149" s="15"/>
      <c r="AB149" s="15"/>
      <c r="AC149" s="344"/>
      <c r="AD149" s="344"/>
      <c r="AE149" s="73"/>
      <c r="AF149" s="10">
        <f t="shared" si="0"/>
        <v>0</v>
      </c>
      <c r="AG149" s="10">
        <f t="shared" si="1"/>
        <v>0</v>
      </c>
    </row>
    <row r="150" spans="9:33" ht="9.75" customHeight="1" x14ac:dyDescent="0.2">
      <c r="I150" s="23"/>
      <c r="J150" s="29"/>
      <c r="K150" s="29"/>
      <c r="L150" s="19"/>
      <c r="M150" s="375"/>
      <c r="N150" s="375"/>
      <c r="O150" s="393"/>
      <c r="P150" s="77"/>
      <c r="Q150" s="386" t="s">
        <v>73</v>
      </c>
      <c r="R150" s="7" t="str">
        <f>M149</f>
        <v>GENÇ T.A.K.</v>
      </c>
      <c r="S150" s="13" t="s">
        <v>628</v>
      </c>
      <c r="U150" s="19"/>
      <c r="V150" s="19"/>
      <c r="Y150" s="391"/>
      <c r="Z150" s="392"/>
      <c r="AA150" s="386" t="s">
        <v>75</v>
      </c>
      <c r="AB150" s="56" t="str">
        <f>Y149</f>
        <v>PATEK</v>
      </c>
      <c r="AC150" s="345" t="s">
        <v>611</v>
      </c>
      <c r="AD150" s="346"/>
      <c r="AE150" s="73">
        <v>15</v>
      </c>
      <c r="AF150" s="10">
        <f t="shared" si="0"/>
        <v>15</v>
      </c>
      <c r="AG150" s="10" t="str">
        <f t="shared" si="1"/>
        <v>PATEK</v>
      </c>
    </row>
    <row r="151" spans="9:33" ht="9.75" customHeight="1" x14ac:dyDescent="0.2">
      <c r="I151" s="23"/>
      <c r="J151" s="29"/>
      <c r="K151" s="29"/>
      <c r="L151" s="51"/>
      <c r="M151" s="353" t="str">
        <f>IF(L114=I111,I117,IF(L114=I117,I111,"M51 Kaybeden"))</f>
        <v>ERZURUM T.İ.K.</v>
      </c>
      <c r="N151" s="353"/>
      <c r="O151" s="354"/>
      <c r="P151" s="9"/>
      <c r="Q151" s="387"/>
      <c r="R151" s="75" t="str">
        <f>M151</f>
        <v>ERZURUM T.İ.K.</v>
      </c>
      <c r="S151" s="70"/>
      <c r="T151" s="23"/>
      <c r="U151" s="19"/>
      <c r="V151" s="19"/>
      <c r="Y151" s="346" t="str">
        <f>IF(S150=M149,M151,IF(S150=M151,M149,"M68 Kaybeden"))</f>
        <v>ERZURUM T.İ.K.</v>
      </c>
      <c r="Z151" s="346"/>
      <c r="AA151" s="387"/>
      <c r="AB151" s="56" t="str">
        <f>Y151</f>
        <v>ERZURUM T.İ.K.</v>
      </c>
      <c r="AC151" s="347"/>
      <c r="AD151" s="348"/>
      <c r="AE151" s="73"/>
      <c r="AF151" s="10">
        <f t="shared" si="0"/>
        <v>0</v>
      </c>
      <c r="AG151" s="10">
        <f t="shared" si="1"/>
        <v>0</v>
      </c>
    </row>
    <row r="152" spans="9:33" ht="9.75" customHeight="1" x14ac:dyDescent="0.2">
      <c r="I152" s="19"/>
      <c r="J152" s="51"/>
      <c r="K152" s="51"/>
      <c r="L152" s="23"/>
      <c r="M152" s="29"/>
      <c r="N152" s="29"/>
      <c r="O152" s="19"/>
      <c r="P152" s="19"/>
      <c r="Q152" s="76"/>
      <c r="R152" s="76"/>
      <c r="S152" s="19"/>
      <c r="T152" s="19"/>
      <c r="U152" s="19"/>
      <c r="V152" s="19"/>
      <c r="Y152" s="395"/>
      <c r="Z152" s="395"/>
      <c r="AC152" s="344" t="str">
        <f>IF(AC150=Y149,Y151,IF(AC150=Y151,Y149,"Kaybeden"))</f>
        <v>ERZURUM T.İ.K.</v>
      </c>
      <c r="AD152" s="344"/>
      <c r="AE152" s="73">
        <v>16</v>
      </c>
      <c r="AF152" s="10">
        <f t="shared" si="0"/>
        <v>16</v>
      </c>
      <c r="AG152" s="10" t="str">
        <f t="shared" si="1"/>
        <v>ERZURUM T.İ.K.</v>
      </c>
    </row>
    <row r="153" spans="9:33" ht="9.75" customHeight="1" x14ac:dyDescent="0.2">
      <c r="L153" s="353" t="str">
        <f>IF(I75=F74,F76,IF(I75=F76,F74,"M40 Kaybeden"))</f>
        <v>B.B.B.S. T.K.</v>
      </c>
      <c r="M153" s="353"/>
      <c r="N153" s="50"/>
      <c r="O153" s="16"/>
      <c r="P153" s="16"/>
      <c r="Q153" s="13"/>
      <c r="R153" s="13"/>
      <c r="S153" s="19"/>
      <c r="T153" s="19"/>
      <c r="U153" s="19"/>
      <c r="V153" s="19"/>
      <c r="Y153" s="348"/>
      <c r="Z153" s="348"/>
      <c r="AC153" s="348"/>
      <c r="AD153" s="348"/>
      <c r="AE153" s="73"/>
      <c r="AF153" s="10">
        <f t="shared" si="0"/>
        <v>0</v>
      </c>
      <c r="AG153" s="10">
        <f t="shared" si="1"/>
        <v>0</v>
      </c>
    </row>
    <row r="154" spans="9:33" ht="9.75" customHeight="1" x14ac:dyDescent="0.2">
      <c r="L154" s="375"/>
      <c r="M154" s="393"/>
      <c r="N154" s="53"/>
      <c r="O154" s="386" t="s">
        <v>76</v>
      </c>
      <c r="P154" s="51" t="str">
        <f>L153</f>
        <v>B.B.B.S. T.K.</v>
      </c>
      <c r="R154" s="13"/>
      <c r="S154" s="23"/>
      <c r="T154" s="19"/>
      <c r="U154" s="19"/>
      <c r="V154" s="19"/>
      <c r="Y154" s="346" t="str">
        <f>IF(S156=Q155,Q155,IF(S156=Q158,Q158,"M75 Kazanan"))</f>
        <v>Kazanan</v>
      </c>
      <c r="Z154" s="346"/>
      <c r="AA154" s="15"/>
      <c r="AB154" s="15"/>
      <c r="AC154" s="344"/>
      <c r="AD154" s="344"/>
      <c r="AE154" s="73"/>
      <c r="AF154" s="10">
        <f t="shared" si="0"/>
        <v>0</v>
      </c>
      <c r="AG154" s="10">
        <f t="shared" si="1"/>
        <v>0</v>
      </c>
    </row>
    <row r="155" spans="9:33" ht="9.75" customHeight="1" x14ac:dyDescent="0.2">
      <c r="L155" s="353" t="str">
        <f>IF(I81=F80,F82,IF(I81=F82,F80,"M41 Kaybeden"))</f>
        <v>bye</v>
      </c>
      <c r="M155" s="353"/>
      <c r="N155" s="59"/>
      <c r="O155" s="387"/>
      <c r="P155" s="54" t="str">
        <f>L155</f>
        <v>bye</v>
      </c>
      <c r="Q155" s="13" t="s">
        <v>42</v>
      </c>
      <c r="R155" s="23"/>
      <c r="S155" s="23"/>
      <c r="T155" s="23"/>
      <c r="U155" s="23"/>
      <c r="V155" s="23"/>
      <c r="Y155" s="391"/>
      <c r="Z155" s="392"/>
      <c r="AA155" s="386" t="s">
        <v>82</v>
      </c>
      <c r="AB155" s="56" t="str">
        <f>Y154</f>
        <v>Kazanan</v>
      </c>
      <c r="AC155" s="345" t="s">
        <v>42</v>
      </c>
      <c r="AD155" s="346"/>
      <c r="AE155" s="73">
        <v>17</v>
      </c>
      <c r="AF155" s="10">
        <f t="shared" si="0"/>
        <v>17</v>
      </c>
      <c r="AG155" s="10" t="str">
        <f t="shared" si="1"/>
        <v>Kazanan</v>
      </c>
    </row>
    <row r="156" spans="9:33" ht="9.75" customHeight="1" x14ac:dyDescent="0.2">
      <c r="L156" s="394"/>
      <c r="M156" s="394"/>
      <c r="N156" s="10"/>
      <c r="O156" s="10"/>
      <c r="P156" s="78"/>
      <c r="Q156" s="389" t="s">
        <v>80</v>
      </c>
      <c r="R156" s="63" t="str">
        <f>Q155</f>
        <v>Kazanan</v>
      </c>
      <c r="S156" s="353" t="s">
        <v>42</v>
      </c>
      <c r="T156" s="353"/>
      <c r="U156" s="19"/>
      <c r="V156" s="19"/>
      <c r="Y156" s="346" t="str">
        <f>IF(S165=Q164,Q164,IF(S165=Q167,Q167,"M76 Kazanan"))</f>
        <v>Kazanan</v>
      </c>
      <c r="Z156" s="346"/>
      <c r="AA156" s="387"/>
      <c r="AB156" s="56" t="str">
        <f>Y156</f>
        <v>Kazanan</v>
      </c>
      <c r="AC156" s="347"/>
      <c r="AD156" s="348"/>
      <c r="AE156" s="73"/>
      <c r="AF156" s="10">
        <f t="shared" si="0"/>
        <v>0</v>
      </c>
      <c r="AG156" s="10">
        <f t="shared" si="1"/>
        <v>0</v>
      </c>
    </row>
    <row r="157" spans="9:33" ht="9.75" customHeight="1" x14ac:dyDescent="0.2">
      <c r="L157" s="353" t="str">
        <f>IF(I87=F86,F88,IF(I87=F88,F86,"M42 Kaybeden"))</f>
        <v>AYDIN T.K.</v>
      </c>
      <c r="M157" s="353"/>
      <c r="N157" s="50"/>
      <c r="O157" s="16"/>
      <c r="P157" s="79"/>
      <c r="Q157" s="390"/>
      <c r="R157" s="64" t="str">
        <f>Q158</f>
        <v>Kazanan</v>
      </c>
      <c r="S157" s="400"/>
      <c r="T157" s="400"/>
      <c r="U157" s="19"/>
      <c r="V157" s="19"/>
      <c r="Y157" s="395"/>
      <c r="Z157" s="395"/>
      <c r="AC157" s="344" t="str">
        <f>IF(AC155=Y154,Y156,IF(AC155=Y156,Y154,"Kaybeden"))</f>
        <v>Kazanan</v>
      </c>
      <c r="AD157" s="344"/>
      <c r="AE157" s="73">
        <v>18</v>
      </c>
      <c r="AF157" s="10">
        <f t="shared" si="0"/>
        <v>18</v>
      </c>
      <c r="AG157" s="10" t="str">
        <f t="shared" si="1"/>
        <v>Kazanan</v>
      </c>
    </row>
    <row r="158" spans="9:33" ht="9.75" customHeight="1" x14ac:dyDescent="0.2">
      <c r="L158" s="19"/>
      <c r="M158" s="19"/>
      <c r="N158" s="50"/>
      <c r="O158" s="386" t="s">
        <v>77</v>
      </c>
      <c r="P158" s="79"/>
      <c r="Q158" s="13" t="s">
        <v>42</v>
      </c>
      <c r="R158" s="43"/>
      <c r="S158" s="19"/>
      <c r="T158" s="19"/>
      <c r="U158" s="19"/>
      <c r="V158" s="19"/>
      <c r="Y158" s="74"/>
      <c r="Z158" s="74"/>
      <c r="AC158" s="348"/>
      <c r="AD158" s="348"/>
      <c r="AE158" s="73"/>
      <c r="AF158" s="10">
        <f t="shared" si="0"/>
        <v>0</v>
      </c>
      <c r="AG158" s="10">
        <f t="shared" si="1"/>
        <v>0</v>
      </c>
    </row>
    <row r="159" spans="9:33" ht="9.75" customHeight="1" x14ac:dyDescent="0.2">
      <c r="L159" s="353" t="str">
        <f>IF(I93=F92,F94,IF(I93=F94,F92,"M43 Kaybeden"))</f>
        <v>DALAMAN T.K.</v>
      </c>
      <c r="M159" s="353"/>
      <c r="N159" s="53"/>
      <c r="O159" s="387"/>
      <c r="P159" s="51" t="str">
        <f>L157</f>
        <v>AYDIN T.K.</v>
      </c>
      <c r="R159" s="80"/>
      <c r="S159" s="23"/>
      <c r="T159" s="19"/>
      <c r="U159" s="19"/>
      <c r="V159" s="19"/>
      <c r="Y159" s="346" t="str">
        <f>IF(S156=Q155,Q158,IF(S156=Q158,Q155,"M75 Kaybeden"))</f>
        <v>Kazanan</v>
      </c>
      <c r="Z159" s="346"/>
      <c r="AA159" s="15"/>
      <c r="AB159" s="15"/>
      <c r="AC159" s="344"/>
      <c r="AD159" s="344"/>
      <c r="AE159" s="73"/>
      <c r="AF159" s="10">
        <f t="shared" si="0"/>
        <v>0</v>
      </c>
      <c r="AG159" s="10">
        <f t="shared" si="1"/>
        <v>0</v>
      </c>
    </row>
    <row r="160" spans="9:33" ht="9.75" customHeight="1" x14ac:dyDescent="0.2">
      <c r="L160" s="26"/>
      <c r="M160" s="81"/>
      <c r="N160" s="48"/>
      <c r="O160" s="5"/>
      <c r="P160" s="54" t="str">
        <f>L159</f>
        <v>DALAMAN T.K.</v>
      </c>
      <c r="Q160" s="13"/>
      <c r="R160" s="13"/>
      <c r="S160" s="19"/>
      <c r="T160" s="19"/>
      <c r="U160" s="19"/>
      <c r="V160" s="19"/>
      <c r="Y160" s="391"/>
      <c r="Z160" s="392"/>
      <c r="AA160" s="386" t="s">
        <v>83</v>
      </c>
      <c r="AB160" s="56" t="str">
        <f>Y159</f>
        <v>Kazanan</v>
      </c>
      <c r="AC160" s="345" t="s">
        <v>42</v>
      </c>
      <c r="AD160" s="346"/>
      <c r="AE160" s="73">
        <v>19</v>
      </c>
      <c r="AF160" s="10">
        <f t="shared" si="0"/>
        <v>19</v>
      </c>
      <c r="AG160" s="10" t="str">
        <f t="shared" si="1"/>
        <v>Kazanan</v>
      </c>
    </row>
    <row r="161" spans="9:33" ht="9.75" customHeight="1" x14ac:dyDescent="0.2">
      <c r="L161" s="400"/>
      <c r="M161" s="400"/>
      <c r="N161" s="66"/>
      <c r="O161" s="66"/>
      <c r="P161" s="82"/>
      <c r="Q161" s="13"/>
      <c r="R161" s="13"/>
      <c r="S161" s="19"/>
      <c r="T161" s="19"/>
      <c r="U161" s="19"/>
      <c r="V161" s="19"/>
      <c r="Y161" s="346" t="str">
        <f>IF(S165=Q164,Q167,IF(S165=Q167,Q164,"M76 Kaybeden"))</f>
        <v>Kazanan</v>
      </c>
      <c r="Z161" s="346"/>
      <c r="AA161" s="387"/>
      <c r="AB161" s="56" t="str">
        <f>Y161</f>
        <v>Kazanan</v>
      </c>
      <c r="AC161" s="347"/>
      <c r="AD161" s="348"/>
      <c r="AE161" s="73"/>
      <c r="AF161" s="10">
        <f t="shared" si="0"/>
        <v>0</v>
      </c>
      <c r="AG161" s="10">
        <f t="shared" si="1"/>
        <v>0</v>
      </c>
    </row>
    <row r="162" spans="9:33" ht="9.75" customHeight="1" x14ac:dyDescent="0.2">
      <c r="L162" s="353" t="str">
        <f>IF(I99=F98,F100,IF(I99=F100,F98,"M44 Kaybeden"))</f>
        <v>TEAŞ T.K.</v>
      </c>
      <c r="M162" s="353"/>
      <c r="N162" s="50"/>
      <c r="O162" s="16"/>
      <c r="P162" s="79"/>
      <c r="Q162" s="13"/>
      <c r="R162" s="13"/>
      <c r="S162" s="23"/>
      <c r="T162" s="23"/>
      <c r="U162" s="23"/>
      <c r="V162" s="23"/>
      <c r="AC162" s="344" t="str">
        <f>IF(AC160=Y159,Y161,IF(AC160=Y161,Y159,"Kaybeden"))</f>
        <v>Kazanan</v>
      </c>
      <c r="AD162" s="344"/>
      <c r="AE162" s="73">
        <v>20</v>
      </c>
      <c r="AF162" s="10">
        <f t="shared" si="0"/>
        <v>20</v>
      </c>
      <c r="AG162" s="10" t="str">
        <f t="shared" si="1"/>
        <v>Kazanan</v>
      </c>
    </row>
    <row r="163" spans="9:33" ht="9.75" customHeight="1" x14ac:dyDescent="0.2">
      <c r="L163" s="375"/>
      <c r="M163" s="393"/>
      <c r="N163" s="53"/>
      <c r="O163" s="386" t="s">
        <v>78</v>
      </c>
      <c r="P163" s="51" t="str">
        <f>L162</f>
        <v>TEAŞ T.K.</v>
      </c>
      <c r="R163" s="13"/>
      <c r="AF163" s="10">
        <f t="shared" si="0"/>
        <v>0</v>
      </c>
      <c r="AG163" s="10">
        <f t="shared" si="1"/>
        <v>0</v>
      </c>
    </row>
    <row r="164" spans="9:33" ht="9.75" customHeight="1" x14ac:dyDescent="0.2">
      <c r="L164" s="353" t="str">
        <f>IF(I105=F104,F106,IF(I105=F106,F104,"M45 Kaybeden"))</f>
        <v>MUĞLA T.K.</v>
      </c>
      <c r="M164" s="353"/>
      <c r="N164" s="59"/>
      <c r="O164" s="387"/>
      <c r="P164" s="54" t="str">
        <f>L164</f>
        <v>MUĞLA T.K.</v>
      </c>
      <c r="Q164" s="13" t="s">
        <v>42</v>
      </c>
      <c r="R164" s="23"/>
      <c r="AF164" s="10">
        <f t="shared" si="0"/>
        <v>0</v>
      </c>
      <c r="AG164" s="10">
        <f t="shared" si="1"/>
        <v>0</v>
      </c>
    </row>
    <row r="165" spans="9:33" ht="9.75" customHeight="1" x14ac:dyDescent="0.2">
      <c r="L165" s="394"/>
      <c r="M165" s="394"/>
      <c r="N165" s="10"/>
      <c r="O165" s="10"/>
      <c r="P165" s="78"/>
      <c r="Q165" s="389" t="s">
        <v>81</v>
      </c>
      <c r="R165" s="43" t="str">
        <f>Q164</f>
        <v>Kazanan</v>
      </c>
      <c r="S165" s="353" t="s">
        <v>42</v>
      </c>
      <c r="T165" s="353"/>
      <c r="AF165" s="10">
        <f t="shared" si="0"/>
        <v>0</v>
      </c>
      <c r="AG165" s="10">
        <f t="shared" si="1"/>
        <v>0</v>
      </c>
    </row>
    <row r="166" spans="9:33" ht="9.75" customHeight="1" x14ac:dyDescent="0.2">
      <c r="L166" s="353" t="str">
        <f>IF(I111=F110,F112,IF(I111=F112,F110,"M46 Kaybeden"))</f>
        <v>KAYSERİ T.K.</v>
      </c>
      <c r="M166" s="353"/>
      <c r="N166" s="50"/>
      <c r="O166" s="16"/>
      <c r="P166" s="79"/>
      <c r="Q166" s="390"/>
      <c r="R166" s="43" t="str">
        <f>Q167</f>
        <v>Kazanan</v>
      </c>
      <c r="S166" s="400"/>
      <c r="T166" s="400"/>
      <c r="AF166" s="10">
        <f t="shared" si="0"/>
        <v>0</v>
      </c>
      <c r="AG166" s="10">
        <f t="shared" si="1"/>
        <v>0</v>
      </c>
    </row>
    <row r="167" spans="9:33" ht="9.75" customHeight="1" x14ac:dyDescent="0.2">
      <c r="L167" s="375"/>
      <c r="M167" s="393"/>
      <c r="N167" s="53"/>
      <c r="O167" s="386" t="s">
        <v>79</v>
      </c>
      <c r="P167" s="51" t="str">
        <f>L166</f>
        <v>KAYSERİ T.K.</v>
      </c>
      <c r="Q167" s="13" t="s">
        <v>42</v>
      </c>
      <c r="R167" s="13"/>
      <c r="AF167" s="10">
        <f t="shared" si="0"/>
        <v>0</v>
      </c>
      <c r="AG167" s="10">
        <f t="shared" si="1"/>
        <v>0</v>
      </c>
    </row>
    <row r="168" spans="9:33" ht="9.75" customHeight="1" x14ac:dyDescent="0.2">
      <c r="L168" s="353" t="str">
        <f>IF(I117=F116,F118,IF(I117=F118,F116,"M47 Kaybeden"))</f>
        <v>FETHİYE T.K.</v>
      </c>
      <c r="M168" s="353"/>
      <c r="N168" s="59"/>
      <c r="O168" s="387"/>
      <c r="P168" s="54" t="str">
        <f>L168</f>
        <v>FETHİYE T.K.</v>
      </c>
      <c r="Q168" s="13"/>
      <c r="R168" s="13"/>
      <c r="AF168" s="10">
        <f t="shared" si="0"/>
        <v>0</v>
      </c>
      <c r="AG168" s="10">
        <f t="shared" si="1"/>
        <v>0</v>
      </c>
    </row>
    <row r="169" spans="9:33" ht="9.75" customHeight="1" x14ac:dyDescent="0.2">
      <c r="AE169" s="62"/>
      <c r="AF169" s="10">
        <f t="shared" si="0"/>
        <v>0</v>
      </c>
      <c r="AG169" s="10">
        <f t="shared" si="1"/>
        <v>0</v>
      </c>
    </row>
    <row r="170" spans="9:33" ht="9.75" customHeight="1" x14ac:dyDescent="0.2">
      <c r="I170" s="23"/>
      <c r="M170" s="353" t="str">
        <f>IF(Q155=L153,L155,IF(Q155=L155,L153,"M71 Kaybeden"))</f>
        <v>M71 Kaybeden</v>
      </c>
      <c r="N170" s="353"/>
      <c r="O170" s="353"/>
      <c r="P170" s="50"/>
      <c r="U170" s="19"/>
      <c r="V170" s="19"/>
      <c r="AE170" s="43"/>
      <c r="AF170" s="10">
        <f t="shared" si="0"/>
        <v>0</v>
      </c>
      <c r="AG170" s="10">
        <f t="shared" si="1"/>
        <v>0</v>
      </c>
    </row>
    <row r="171" spans="9:33" ht="9.75" customHeight="1" x14ac:dyDescent="0.2">
      <c r="I171" s="19"/>
      <c r="M171" s="375"/>
      <c r="N171" s="375"/>
      <c r="O171" s="393"/>
      <c r="P171" s="53"/>
      <c r="Q171" s="386" t="s">
        <v>84</v>
      </c>
      <c r="R171" s="7" t="str">
        <f>M170</f>
        <v>M71 Kaybeden</v>
      </c>
      <c r="S171" s="388" t="s">
        <v>42</v>
      </c>
      <c r="T171" s="388"/>
      <c r="U171" s="66"/>
      <c r="V171" s="66"/>
      <c r="Y171" s="8" t="str">
        <f>IF(S171=M170,M170,IF(S171=M172,M172,"M79 Kazanan"))</f>
        <v>M79 Kazanan</v>
      </c>
      <c r="AA171" s="15"/>
      <c r="AB171" s="15"/>
      <c r="AC171" s="38"/>
      <c r="AD171" s="38"/>
      <c r="AE171" s="43"/>
      <c r="AF171" s="10">
        <f t="shared" si="0"/>
        <v>0</v>
      </c>
      <c r="AG171" s="10">
        <f t="shared" si="1"/>
        <v>0</v>
      </c>
    </row>
    <row r="172" spans="9:33" ht="9.75" customHeight="1" x14ac:dyDescent="0.2">
      <c r="I172" s="19"/>
      <c r="M172" s="353" t="str">
        <f>IF(Q158=L157,L159,IF(Q158=L159,L157,"M72 Kaybeden"))</f>
        <v>M72 Kaybeden</v>
      </c>
      <c r="N172" s="353"/>
      <c r="O172" s="353"/>
      <c r="P172" s="59"/>
      <c r="Q172" s="387"/>
      <c r="R172" s="7" t="str">
        <f>M172</f>
        <v>M72 Kaybeden</v>
      </c>
      <c r="S172" s="371"/>
      <c r="T172" s="371"/>
      <c r="U172" s="19"/>
      <c r="V172" s="19"/>
      <c r="Y172" s="6"/>
      <c r="Z172" s="83"/>
      <c r="AA172" s="386" t="s">
        <v>86</v>
      </c>
      <c r="AB172" s="7" t="str">
        <f>Y171</f>
        <v>M79 Kazanan</v>
      </c>
      <c r="AC172" s="345" t="s">
        <v>101</v>
      </c>
      <c r="AD172" s="346"/>
      <c r="AE172" s="19">
        <v>21</v>
      </c>
      <c r="AF172" s="10">
        <f t="shared" si="0"/>
        <v>21</v>
      </c>
      <c r="AG172" s="10" t="str">
        <f t="shared" si="1"/>
        <v>ERK 18 Erk 18</v>
      </c>
    </row>
    <row r="173" spans="9:33" ht="9.75" customHeight="1" x14ac:dyDescent="0.2">
      <c r="I173" s="19"/>
      <c r="M173" s="394"/>
      <c r="N173" s="394"/>
      <c r="O173" s="394"/>
      <c r="P173" s="10"/>
      <c r="Q173" s="10"/>
      <c r="R173" s="10"/>
      <c r="U173" s="66"/>
      <c r="V173" s="66"/>
      <c r="Y173" s="8" t="str">
        <f>IF(S175=M174,M174,IF(S175=M176,M176,"M80 Kazanan"))</f>
        <v>M80 Kazanan</v>
      </c>
      <c r="Z173" s="84"/>
      <c r="AA173" s="387"/>
      <c r="AB173" s="7" t="str">
        <f>Y173</f>
        <v>M80 Kazanan</v>
      </c>
      <c r="AC173" s="347"/>
      <c r="AD173" s="348"/>
      <c r="AE173" s="85"/>
      <c r="AF173" s="10">
        <f t="shared" si="0"/>
        <v>0</v>
      </c>
      <c r="AG173" s="10">
        <f t="shared" si="1"/>
        <v>0</v>
      </c>
    </row>
    <row r="174" spans="9:33" ht="9.75" customHeight="1" x14ac:dyDescent="0.2">
      <c r="I174" s="19"/>
      <c r="M174" s="353" t="str">
        <f>IF(Q164=L162,L164,IF(Q164=L164,L162,"M73 Kaybeden"))</f>
        <v>M73 Kaybeden</v>
      </c>
      <c r="N174" s="353"/>
      <c r="O174" s="353"/>
      <c r="P174" s="50"/>
      <c r="U174" s="19"/>
      <c r="V174" s="19"/>
      <c r="Y174" s="78"/>
      <c r="Z174" s="14"/>
      <c r="AA174" s="15"/>
      <c r="AB174" s="15"/>
      <c r="AC174" s="344" t="str">
        <f>IF(AC172=Y171,Y173,IF(AC172=Y173,Y171,"Kaybeden"))</f>
        <v>Kaybeden</v>
      </c>
      <c r="AD174" s="344"/>
      <c r="AE174" s="19">
        <v>22</v>
      </c>
      <c r="AF174" s="10">
        <f t="shared" si="0"/>
        <v>22</v>
      </c>
      <c r="AG174" s="10" t="str">
        <f t="shared" si="1"/>
        <v>Kaybeden</v>
      </c>
    </row>
    <row r="175" spans="9:33" ht="9.75" customHeight="1" x14ac:dyDescent="0.2">
      <c r="I175" s="19"/>
      <c r="M175" s="375"/>
      <c r="N175" s="375"/>
      <c r="O175" s="393"/>
      <c r="P175" s="53"/>
      <c r="Q175" s="386" t="s">
        <v>85</v>
      </c>
      <c r="R175" s="7" t="str">
        <f>M174</f>
        <v>M73 Kaybeden</v>
      </c>
      <c r="S175" s="388" t="s">
        <v>42</v>
      </c>
      <c r="T175" s="388"/>
      <c r="U175" s="19"/>
      <c r="V175" s="19"/>
      <c r="Y175" s="8" t="str">
        <f>IF(S171=M170,M172,IF(S171=M172,M170,"M79 Kaybeden"))</f>
        <v>M79 Kaybeden</v>
      </c>
      <c r="AA175" s="15"/>
      <c r="AB175" s="15"/>
      <c r="AC175" s="38"/>
      <c r="AD175" s="38"/>
      <c r="AE175" s="19"/>
      <c r="AF175" s="10">
        <f t="shared" si="0"/>
        <v>0</v>
      </c>
      <c r="AG175" s="10">
        <f t="shared" si="1"/>
        <v>0</v>
      </c>
    </row>
    <row r="176" spans="9:33" ht="9.75" customHeight="1" x14ac:dyDescent="0.2">
      <c r="I176" s="19"/>
      <c r="J176" s="51"/>
      <c r="K176" s="51"/>
      <c r="L176" s="51"/>
      <c r="M176" s="353" t="str">
        <f>IF(Q167=L166,L168,IF(Q167=L168,L166,"M74 Kaybeden"))</f>
        <v>M74 Kaybeden</v>
      </c>
      <c r="N176" s="353"/>
      <c r="O176" s="353"/>
      <c r="P176" s="59"/>
      <c r="Q176" s="387"/>
      <c r="R176" s="7" t="str">
        <f>M176</f>
        <v>M74 Kaybeden</v>
      </c>
      <c r="U176" s="19"/>
      <c r="V176" s="19"/>
      <c r="Y176" s="6"/>
      <c r="Z176" s="83"/>
      <c r="AA176" s="386" t="s">
        <v>87</v>
      </c>
      <c r="AB176" s="7" t="str">
        <f>Y175</f>
        <v>M79 Kaybeden</v>
      </c>
      <c r="AC176" s="345" t="s">
        <v>102</v>
      </c>
      <c r="AD176" s="346"/>
      <c r="AE176" s="19">
        <v>23</v>
      </c>
      <c r="AF176" s="10">
        <f t="shared" si="0"/>
        <v>23</v>
      </c>
      <c r="AG176" s="10" t="str">
        <f t="shared" si="1"/>
        <v>ERK 26 Erk 26</v>
      </c>
    </row>
    <row r="177" spans="9:33" ht="9.75" customHeight="1" x14ac:dyDescent="0.2">
      <c r="I177" s="19"/>
      <c r="J177" s="76"/>
      <c r="K177" s="76"/>
      <c r="L177" s="19"/>
      <c r="M177" s="19"/>
      <c r="N177" s="19"/>
      <c r="O177" s="66"/>
      <c r="P177" s="66"/>
      <c r="Q177" s="66"/>
      <c r="R177" s="66"/>
      <c r="U177" s="66"/>
      <c r="V177" s="66"/>
      <c r="Y177" s="8" t="str">
        <f>IF(S175=M174,M176,IF(S175=M176,M174,"M80 Kaybeden"))</f>
        <v>M80 Kaybeden</v>
      </c>
      <c r="Z177" s="84"/>
      <c r="AA177" s="387"/>
      <c r="AB177" s="7" t="str">
        <f>Y177</f>
        <v>M80 Kaybeden</v>
      </c>
      <c r="AC177" s="347"/>
      <c r="AD177" s="348"/>
      <c r="AE177" s="85"/>
      <c r="AF177" s="10">
        <f t="shared" si="0"/>
        <v>0</v>
      </c>
      <c r="AG177" s="10">
        <f t="shared" si="1"/>
        <v>0</v>
      </c>
    </row>
    <row r="178" spans="9:33" ht="9.75" customHeight="1" x14ac:dyDescent="0.2">
      <c r="Y178" s="78"/>
      <c r="AC178" s="344" t="str">
        <f>IF(AC176=Y175,Y177,IF(AC176=Y177,Y175,"Kaybeden"))</f>
        <v>Kaybeden</v>
      </c>
      <c r="AD178" s="344"/>
      <c r="AE178" s="19">
        <v>24</v>
      </c>
      <c r="AF178" s="10">
        <f t="shared" si="0"/>
        <v>24</v>
      </c>
      <c r="AG178" s="10" t="str">
        <f t="shared" si="1"/>
        <v>Kaybeden</v>
      </c>
    </row>
    <row r="179" spans="9:33" ht="9.75" customHeight="1" x14ac:dyDescent="0.2">
      <c r="L179" s="353" t="str">
        <f>IF(F74=C73,C75,IF(F74=C75,C73,"M32 Kaybeden"))</f>
        <v>bye</v>
      </c>
      <c r="M179" s="353"/>
      <c r="N179" s="50"/>
      <c r="O179" s="16"/>
      <c r="P179" s="16"/>
      <c r="Q179" s="13"/>
      <c r="R179" s="13"/>
      <c r="S179" s="19"/>
      <c r="T179" s="19"/>
      <c r="U179" s="19"/>
      <c r="V179" s="19"/>
      <c r="Y179" s="78"/>
      <c r="AE179" s="19"/>
      <c r="AF179" s="10">
        <f t="shared" si="0"/>
        <v>0</v>
      </c>
      <c r="AG179" s="10">
        <f t="shared" si="1"/>
        <v>0</v>
      </c>
    </row>
    <row r="180" spans="9:33" ht="9.75" customHeight="1" x14ac:dyDescent="0.2">
      <c r="L180" s="375"/>
      <c r="M180" s="393"/>
      <c r="N180" s="53"/>
      <c r="O180" s="386" t="s">
        <v>88</v>
      </c>
      <c r="P180" s="7" t="str">
        <f>L179</f>
        <v>bye</v>
      </c>
      <c r="R180" s="13"/>
      <c r="S180" s="19"/>
      <c r="T180" s="19"/>
      <c r="U180" s="19"/>
      <c r="V180" s="19"/>
      <c r="Y180" s="78"/>
      <c r="AE180" s="73"/>
      <c r="AF180" s="10">
        <f t="shared" si="0"/>
        <v>0</v>
      </c>
      <c r="AG180" s="10">
        <f t="shared" si="1"/>
        <v>0</v>
      </c>
    </row>
    <row r="181" spans="9:33" ht="9.75" customHeight="1" x14ac:dyDescent="0.2">
      <c r="L181" s="353" t="str">
        <f>IF(F80=C79,C81,IF(F80=C81,C79,"M33 Kaybeden"))</f>
        <v>bye</v>
      </c>
      <c r="M181" s="353"/>
      <c r="N181" s="59"/>
      <c r="O181" s="387"/>
      <c r="P181" s="88" t="str">
        <f>L181</f>
        <v>bye</v>
      </c>
      <c r="Q181" s="13" t="s">
        <v>42</v>
      </c>
      <c r="R181" s="23"/>
      <c r="S181" s="23"/>
      <c r="T181" s="23"/>
      <c r="U181" s="23"/>
      <c r="V181" s="23"/>
      <c r="Y181" s="78"/>
      <c r="AE181" s="73"/>
      <c r="AF181" s="10">
        <f t="shared" si="0"/>
        <v>0</v>
      </c>
      <c r="AG181" s="10">
        <f t="shared" si="1"/>
        <v>0</v>
      </c>
    </row>
    <row r="182" spans="9:33" ht="9.75" customHeight="1" x14ac:dyDescent="0.2">
      <c r="L182" s="394"/>
      <c r="M182" s="394"/>
      <c r="N182" s="10"/>
      <c r="O182" s="10"/>
      <c r="P182" s="10"/>
      <c r="Q182" s="389" t="s">
        <v>92</v>
      </c>
      <c r="R182" s="43" t="str">
        <f>Q181</f>
        <v>Kazanan</v>
      </c>
      <c r="S182" s="353" t="s">
        <v>42</v>
      </c>
      <c r="T182" s="353"/>
      <c r="U182" s="19"/>
      <c r="V182" s="19"/>
      <c r="Y182" s="78"/>
      <c r="AE182" s="73"/>
      <c r="AF182" s="10">
        <f t="shared" si="0"/>
        <v>0</v>
      </c>
      <c r="AG182" s="10">
        <f t="shared" si="1"/>
        <v>0</v>
      </c>
    </row>
    <row r="183" spans="9:33" ht="9.75" customHeight="1" x14ac:dyDescent="0.2">
      <c r="L183" s="353" t="str">
        <f>IF(F86=C85,C87,IF(F86=C87,C85,"M34 Kaybeden"))</f>
        <v>bye</v>
      </c>
      <c r="M183" s="353"/>
      <c r="N183" s="50"/>
      <c r="O183" s="16"/>
      <c r="P183" s="16"/>
      <c r="Q183" s="390"/>
      <c r="R183" s="43" t="str">
        <f>Q184</f>
        <v>Kazanan</v>
      </c>
      <c r="S183" s="19"/>
      <c r="T183" s="19"/>
      <c r="U183" s="19"/>
      <c r="V183" s="19"/>
      <c r="Y183" s="78"/>
      <c r="AE183" s="73"/>
      <c r="AF183" s="10">
        <f t="shared" si="0"/>
        <v>0</v>
      </c>
      <c r="AG183" s="10">
        <f t="shared" si="1"/>
        <v>0</v>
      </c>
    </row>
    <row r="184" spans="9:33" ht="9.75" customHeight="1" x14ac:dyDescent="0.2">
      <c r="L184" s="375"/>
      <c r="M184" s="393"/>
      <c r="N184" s="53"/>
      <c r="O184" s="386" t="s">
        <v>89</v>
      </c>
      <c r="P184" s="7" t="str">
        <f>L183</f>
        <v>bye</v>
      </c>
      <c r="Q184" s="13" t="s">
        <v>42</v>
      </c>
      <c r="R184" s="23"/>
      <c r="S184" s="19"/>
      <c r="T184" s="19"/>
      <c r="U184" s="19"/>
      <c r="V184" s="19"/>
      <c r="Y184" s="8" t="str">
        <f>IF(S182=Q181,Q181,IF(S182=Q184,Q184,"M87 Kazanan"))</f>
        <v>Kazanan</v>
      </c>
      <c r="AA184" s="15"/>
      <c r="AB184" s="15"/>
      <c r="AC184" s="38"/>
      <c r="AD184" s="38"/>
      <c r="AE184" s="19"/>
      <c r="AF184" s="10">
        <f t="shared" si="0"/>
        <v>0</v>
      </c>
      <c r="AG184" s="10">
        <f t="shared" si="1"/>
        <v>0</v>
      </c>
    </row>
    <row r="185" spans="9:33" ht="9.75" customHeight="1" x14ac:dyDescent="0.2">
      <c r="L185" s="353" t="str">
        <f>IF(F92=C91,C93,IF(F92=C93,C91,"M35 Kaybeden"))</f>
        <v>bye</v>
      </c>
      <c r="M185" s="353"/>
      <c r="N185" s="59"/>
      <c r="O185" s="387"/>
      <c r="P185" s="88" t="str">
        <f>L185</f>
        <v>bye</v>
      </c>
      <c r="Q185" s="13"/>
      <c r="R185" s="13"/>
      <c r="S185" s="19"/>
      <c r="T185" s="19"/>
      <c r="U185" s="19"/>
      <c r="V185" s="19"/>
      <c r="Y185" s="6"/>
      <c r="Z185" s="83"/>
      <c r="AA185" s="386" t="s">
        <v>94</v>
      </c>
      <c r="AB185" s="7" t="str">
        <f>Y184</f>
        <v>Kazanan</v>
      </c>
      <c r="AC185" s="345" t="s">
        <v>104</v>
      </c>
      <c r="AD185" s="346"/>
      <c r="AE185" s="85">
        <v>25</v>
      </c>
      <c r="AF185" s="10">
        <f t="shared" si="0"/>
        <v>25</v>
      </c>
      <c r="AG185" s="10" t="str">
        <f t="shared" si="1"/>
        <v>ERK 11 Erk 11</v>
      </c>
    </row>
    <row r="186" spans="9:33" ht="9.75" customHeight="1" x14ac:dyDescent="0.2">
      <c r="L186" s="375"/>
      <c r="M186" s="375"/>
      <c r="N186" s="66"/>
      <c r="O186" s="66"/>
      <c r="P186" s="66"/>
      <c r="Q186" s="13"/>
      <c r="R186" s="13"/>
      <c r="S186" s="19"/>
      <c r="T186" s="19"/>
      <c r="U186" s="19"/>
      <c r="V186" s="19"/>
      <c r="Y186" s="8" t="str">
        <f>IF(S190=Q189,Q189,IF(S190=Q192,Q192,"M88 Kazanan"))</f>
        <v>Kazanan</v>
      </c>
      <c r="Z186" s="84"/>
      <c r="AA186" s="387"/>
      <c r="AB186" s="7" t="str">
        <f>Y186</f>
        <v>Kazanan</v>
      </c>
      <c r="AC186" s="347"/>
      <c r="AD186" s="348"/>
      <c r="AE186" s="19"/>
      <c r="AF186" s="10">
        <f t="shared" si="0"/>
        <v>0</v>
      </c>
      <c r="AG186" s="10">
        <f t="shared" si="1"/>
        <v>0</v>
      </c>
    </row>
    <row r="187" spans="9:33" ht="9.75" customHeight="1" x14ac:dyDescent="0.2">
      <c r="L187" s="353" t="str">
        <f>IF(F98=C97,C99,IF(F98=C99,C97,"M36 Kaybeden"))</f>
        <v>bye</v>
      </c>
      <c r="M187" s="353"/>
      <c r="N187" s="50"/>
      <c r="O187" s="16"/>
      <c r="P187" s="16"/>
      <c r="Q187" s="13"/>
      <c r="R187" s="13"/>
      <c r="S187" s="23"/>
      <c r="T187" s="23"/>
      <c r="U187" s="23"/>
      <c r="V187" s="23"/>
      <c r="Y187" s="78"/>
      <c r="AC187" s="344" t="str">
        <f>IF(AC185=Y184,Y186,IF(AC185=Y186,Y184,"Kaybeden"))</f>
        <v>Kaybeden</v>
      </c>
      <c r="AD187" s="344"/>
      <c r="AE187" s="19">
        <v>26</v>
      </c>
      <c r="AF187" s="10">
        <f t="shared" si="0"/>
        <v>26</v>
      </c>
      <c r="AG187" s="10" t="str">
        <f t="shared" si="1"/>
        <v>Kaybeden</v>
      </c>
    </row>
    <row r="188" spans="9:33" ht="9.75" customHeight="1" x14ac:dyDescent="0.2">
      <c r="L188" s="375"/>
      <c r="M188" s="393"/>
      <c r="N188" s="53"/>
      <c r="O188" s="386" t="s">
        <v>90</v>
      </c>
      <c r="P188" s="7" t="str">
        <f>L187</f>
        <v>bye</v>
      </c>
      <c r="R188" s="13"/>
      <c r="Y188" s="8" t="str">
        <f>IF(S182=Q181,Q184,IF(S182=Q184,Q181,"M87 Kaybeden"))</f>
        <v>Kazanan</v>
      </c>
      <c r="AA188" s="15"/>
      <c r="AB188" s="15"/>
      <c r="AC188" s="38"/>
      <c r="AD188" s="38"/>
      <c r="AE188" s="19"/>
      <c r="AF188" s="10">
        <f t="shared" si="0"/>
        <v>0</v>
      </c>
      <c r="AG188" s="10">
        <f t="shared" si="1"/>
        <v>0</v>
      </c>
    </row>
    <row r="189" spans="9:33" ht="9.75" customHeight="1" x14ac:dyDescent="0.2">
      <c r="L189" s="353" t="str">
        <f>IF(F104=C103,C105,IF(F104=C105,C103,"M37 Kaybeden"))</f>
        <v>bye</v>
      </c>
      <c r="M189" s="353"/>
      <c r="N189" s="59"/>
      <c r="O189" s="387"/>
      <c r="P189" s="88" t="str">
        <f>L189</f>
        <v>bye</v>
      </c>
      <c r="Q189" s="13" t="s">
        <v>42</v>
      </c>
      <c r="R189" s="23"/>
      <c r="Y189" s="6"/>
      <c r="Z189" s="83"/>
      <c r="AA189" s="18" t="s">
        <v>95</v>
      </c>
      <c r="AB189" s="7" t="str">
        <f>Y188</f>
        <v>Kazanan</v>
      </c>
      <c r="AC189" s="345" t="s">
        <v>103</v>
      </c>
      <c r="AD189" s="346"/>
      <c r="AE189" s="85">
        <v>27</v>
      </c>
      <c r="AF189" s="10">
        <f t="shared" si="0"/>
        <v>27</v>
      </c>
      <c r="AG189" s="10" t="str">
        <f t="shared" si="1"/>
        <v>ERK 3 Erk 3</v>
      </c>
    </row>
    <row r="190" spans="9:33" ht="9.75" customHeight="1" x14ac:dyDescent="0.2">
      <c r="L190" s="394"/>
      <c r="M190" s="394"/>
      <c r="N190" s="10"/>
      <c r="O190" s="10"/>
      <c r="P190" s="10"/>
      <c r="Q190" s="389" t="s">
        <v>93</v>
      </c>
      <c r="R190" s="43" t="str">
        <f>Q189</f>
        <v>Kazanan</v>
      </c>
      <c r="S190" s="388" t="s">
        <v>42</v>
      </c>
      <c r="T190" s="388"/>
      <c r="Y190" s="8" t="str">
        <f>IF(S190=Q189,Q192,IF(S190=Q192,Q189,"M88 Kaybeden"))</f>
        <v>Kazanan</v>
      </c>
      <c r="Z190" s="84"/>
      <c r="AA190" s="21"/>
      <c r="AB190" s="7" t="str">
        <f>Y190</f>
        <v>Kazanan</v>
      </c>
      <c r="AC190" s="347"/>
      <c r="AD190" s="348"/>
      <c r="AE190" s="19"/>
      <c r="AF190" s="10">
        <f t="shared" ref="AF190:AF203" si="2">AE190</f>
        <v>0</v>
      </c>
      <c r="AG190" s="10">
        <f t="shared" ref="AG190:AG203" si="3">AC190</f>
        <v>0</v>
      </c>
    </row>
    <row r="191" spans="9:33" ht="9.75" customHeight="1" x14ac:dyDescent="0.2">
      <c r="L191" s="353" t="str">
        <f>IF(F110=C109,C111,IF(F110=C111,C109,"M38 Kaybeden"))</f>
        <v>bye</v>
      </c>
      <c r="M191" s="353"/>
      <c r="N191" s="50"/>
      <c r="O191" s="16"/>
      <c r="P191" s="16"/>
      <c r="Q191" s="390"/>
      <c r="R191" s="43" t="str">
        <f>Q192</f>
        <v>Kazanan</v>
      </c>
      <c r="Y191" s="78"/>
      <c r="AC191" s="344" t="str">
        <f>IF(AC189=Y188,Y190,IF(AC189=Y190,Y188,"Kaybeden"))</f>
        <v>Kaybeden</v>
      </c>
      <c r="AD191" s="344"/>
      <c r="AE191" s="19">
        <v>28</v>
      </c>
      <c r="AF191" s="10">
        <f t="shared" si="2"/>
        <v>28</v>
      </c>
      <c r="AG191" s="10" t="str">
        <f t="shared" si="3"/>
        <v>Kaybeden</v>
      </c>
    </row>
    <row r="192" spans="9:33" ht="9.75" customHeight="1" x14ac:dyDescent="0.2">
      <c r="L192" s="375"/>
      <c r="M192" s="393"/>
      <c r="N192" s="53"/>
      <c r="O192" s="386" t="s">
        <v>91</v>
      </c>
      <c r="P192" s="7" t="str">
        <f>L191</f>
        <v>bye</v>
      </c>
      <c r="Q192" s="13" t="s">
        <v>42</v>
      </c>
      <c r="R192" s="23"/>
      <c r="Y192" s="78"/>
      <c r="AE192" s="19"/>
      <c r="AF192" s="10">
        <f t="shared" si="2"/>
        <v>0</v>
      </c>
      <c r="AG192" s="10">
        <f t="shared" si="3"/>
        <v>0</v>
      </c>
    </row>
    <row r="193" spans="12:33" ht="9.75" customHeight="1" x14ac:dyDescent="0.2">
      <c r="L193" s="353" t="str">
        <f>IF(F116=C115,C117,IF(F116=C117,C115,"M39 Kaybeden"))</f>
        <v>bye</v>
      </c>
      <c r="M193" s="353"/>
      <c r="N193" s="59"/>
      <c r="O193" s="387"/>
      <c r="P193" s="88" t="str">
        <f>L193</f>
        <v>bye</v>
      </c>
      <c r="Q193" s="13"/>
      <c r="R193" s="13"/>
      <c r="Y193" s="78"/>
      <c r="AE193" s="85"/>
      <c r="AF193" s="10">
        <f t="shared" si="2"/>
        <v>0</v>
      </c>
      <c r="AG193" s="10">
        <f t="shared" si="3"/>
        <v>0</v>
      </c>
    </row>
    <row r="194" spans="12:33" ht="9.75" customHeight="1" x14ac:dyDescent="0.2">
      <c r="Y194" s="78"/>
      <c r="AE194" s="73"/>
      <c r="AF194" s="10">
        <f t="shared" si="2"/>
        <v>0</v>
      </c>
      <c r="AG194" s="10">
        <f t="shared" si="3"/>
        <v>0</v>
      </c>
    </row>
    <row r="195" spans="12:33" ht="9.75" customHeight="1" x14ac:dyDescent="0.2">
      <c r="M195" s="353" t="str">
        <f>IF(Q181=0,"M83 Kaybeden",IF(Q181=L179,L181,IF(Q181=L181,L179,"M83 Kaybeden")))</f>
        <v>M83 Kaybeden</v>
      </c>
      <c r="N195" s="353"/>
      <c r="O195" s="353"/>
      <c r="P195" s="50"/>
      <c r="U195" s="19"/>
      <c r="V195" s="19"/>
      <c r="Y195" s="78"/>
      <c r="AE195" s="73"/>
      <c r="AF195" s="10">
        <f t="shared" si="2"/>
        <v>0</v>
      </c>
      <c r="AG195" s="10">
        <f t="shared" si="3"/>
        <v>0</v>
      </c>
    </row>
    <row r="196" spans="12:33" ht="9.75" customHeight="1" x14ac:dyDescent="0.2">
      <c r="M196" s="375"/>
      <c r="N196" s="375"/>
      <c r="O196" s="393"/>
      <c r="P196" s="53"/>
      <c r="Q196" s="386" t="s">
        <v>96</v>
      </c>
      <c r="R196" s="7" t="str">
        <f>M195</f>
        <v>M83 Kaybeden</v>
      </c>
      <c r="S196" s="388" t="s">
        <v>42</v>
      </c>
      <c r="T196" s="388"/>
      <c r="U196" s="66"/>
      <c r="V196" s="66"/>
      <c r="Y196" s="8" t="str">
        <f>IF(S196=M195,M195,IF(S196=M197,M197,"M91 Kazanan"))</f>
        <v>M91 Kazanan</v>
      </c>
      <c r="AA196" s="15"/>
      <c r="AB196" s="15"/>
      <c r="AC196" s="38"/>
      <c r="AD196" s="38"/>
      <c r="AE196" s="73"/>
      <c r="AF196" s="10">
        <f t="shared" si="2"/>
        <v>0</v>
      </c>
      <c r="AG196" s="10">
        <f t="shared" si="3"/>
        <v>0</v>
      </c>
    </row>
    <row r="197" spans="12:33" ht="9.75" customHeight="1" x14ac:dyDescent="0.2">
      <c r="M197" s="353" t="str">
        <f>IF(Q184=0,"M84 Kaybeden",IF(Q184=L183,L185,IF(Q184=L185,L183,"M84 Kaybeden")))</f>
        <v>M84 Kaybeden</v>
      </c>
      <c r="N197" s="353"/>
      <c r="O197" s="353"/>
      <c r="P197" s="59"/>
      <c r="Q197" s="387"/>
      <c r="R197" s="7" t="str">
        <f>M197</f>
        <v>M84 Kaybeden</v>
      </c>
      <c r="U197" s="19"/>
      <c r="V197" s="19"/>
      <c r="Y197" s="6"/>
      <c r="Z197" s="83"/>
      <c r="AA197" s="386" t="s">
        <v>98</v>
      </c>
      <c r="AB197" s="7" t="str">
        <f>Y196</f>
        <v>M91 Kazanan</v>
      </c>
      <c r="AC197" s="345" t="s">
        <v>105</v>
      </c>
      <c r="AD197" s="346"/>
      <c r="AE197" s="73">
        <v>29</v>
      </c>
      <c r="AF197" s="10">
        <f t="shared" si="2"/>
        <v>29</v>
      </c>
      <c r="AG197" s="10" t="str">
        <f t="shared" si="3"/>
        <v>ERK 15 Erk 15</v>
      </c>
    </row>
    <row r="198" spans="12:33" ht="9.75" customHeight="1" x14ac:dyDescent="0.2">
      <c r="M198" s="394"/>
      <c r="N198" s="394"/>
      <c r="O198" s="394"/>
      <c r="P198" s="10"/>
      <c r="Q198" s="10"/>
      <c r="R198" s="10"/>
      <c r="U198" s="66"/>
      <c r="V198" s="66"/>
      <c r="Y198" s="8" t="str">
        <f>IF(S200=M199,M199,IF(S200=M201,M201,"M92 Kazanan"))</f>
        <v>M92 Kazanan</v>
      </c>
      <c r="Z198" s="84"/>
      <c r="AA198" s="387"/>
      <c r="AB198" s="7" t="str">
        <f>Y198</f>
        <v>M92 Kazanan</v>
      </c>
      <c r="AC198" s="347"/>
      <c r="AD198" s="348"/>
      <c r="AE198" s="73"/>
      <c r="AF198" s="10">
        <f t="shared" si="2"/>
        <v>0</v>
      </c>
      <c r="AG198" s="10">
        <f t="shared" si="3"/>
        <v>0</v>
      </c>
    </row>
    <row r="199" spans="12:33" ht="9.75" customHeight="1" x14ac:dyDescent="0.2">
      <c r="M199" s="353" t="str">
        <f>IF(Q189=0,"M85 Kaybeden",IF(Q189=L187,L189,IF(Q189=L189,L187,"M85 Kaybeden")))</f>
        <v>M85 Kaybeden</v>
      </c>
      <c r="N199" s="353"/>
      <c r="O199" s="353"/>
      <c r="P199" s="50"/>
      <c r="U199" s="19"/>
      <c r="V199" s="19"/>
      <c r="Y199" s="78"/>
      <c r="Z199" s="14"/>
      <c r="AA199" s="15"/>
      <c r="AB199" s="15"/>
      <c r="AC199" s="344" t="str">
        <f>IF(AC197=Y196,Y198,IF(AC197=Y198,Y196,"Kaybeden"))</f>
        <v>Kaybeden</v>
      </c>
      <c r="AD199" s="344"/>
      <c r="AE199" s="73">
        <v>30</v>
      </c>
      <c r="AF199" s="10">
        <f t="shared" si="2"/>
        <v>30</v>
      </c>
      <c r="AG199" s="10" t="str">
        <f t="shared" si="3"/>
        <v>Kaybeden</v>
      </c>
    </row>
    <row r="200" spans="12:33" ht="9.75" customHeight="1" x14ac:dyDescent="0.2">
      <c r="M200" s="375"/>
      <c r="N200" s="375"/>
      <c r="O200" s="393"/>
      <c r="P200" s="53"/>
      <c r="Q200" s="386" t="s">
        <v>97</v>
      </c>
      <c r="R200" s="7" t="str">
        <f>M199</f>
        <v>M85 Kaybeden</v>
      </c>
      <c r="S200" s="388" t="s">
        <v>42</v>
      </c>
      <c r="T200" s="388"/>
      <c r="U200" s="19"/>
      <c r="V200" s="19"/>
      <c r="Y200" s="8" t="str">
        <f>IF(S196=M195,M197,IF(S196=M197,M195,"M91 Kaybeden"))</f>
        <v>M91 Kaybeden</v>
      </c>
      <c r="AA200" s="15"/>
      <c r="AB200" s="15"/>
      <c r="AC200" s="38"/>
      <c r="AD200" s="38"/>
      <c r="AE200" s="73"/>
      <c r="AF200" s="10">
        <f t="shared" si="2"/>
        <v>0</v>
      </c>
      <c r="AG200" s="10">
        <f t="shared" si="3"/>
        <v>0</v>
      </c>
    </row>
    <row r="201" spans="12:33" ht="9.75" customHeight="1" x14ac:dyDescent="0.2">
      <c r="M201" s="353" t="str">
        <f>IF(Q192=0,"M86 Kaybeden",IF(Q192=L191,L193,IF(Q192=L193,L191,"M86 Kaybeden")))</f>
        <v>M86 Kaybeden</v>
      </c>
      <c r="N201" s="353"/>
      <c r="O201" s="353"/>
      <c r="P201" s="59"/>
      <c r="Q201" s="387"/>
      <c r="R201" s="7" t="str">
        <f>M201</f>
        <v>M86 Kaybeden</v>
      </c>
      <c r="U201" s="19"/>
      <c r="V201" s="19"/>
      <c r="Y201" s="6"/>
      <c r="Z201" s="83"/>
      <c r="AA201" s="386" t="s">
        <v>99</v>
      </c>
      <c r="AB201" s="7" t="str">
        <f>Y200</f>
        <v>M91 Kaybeden</v>
      </c>
      <c r="AC201" s="345" t="s">
        <v>106</v>
      </c>
      <c r="AD201" s="346"/>
      <c r="AE201" s="73">
        <v>31</v>
      </c>
      <c r="AF201" s="10">
        <f t="shared" si="2"/>
        <v>31</v>
      </c>
      <c r="AG201" s="10" t="str">
        <f t="shared" si="3"/>
        <v>ERK 7 Erk 7</v>
      </c>
    </row>
    <row r="202" spans="12:33" ht="9.75" customHeight="1" x14ac:dyDescent="0.2">
      <c r="M202" s="19"/>
      <c r="N202" s="19"/>
      <c r="O202" s="66"/>
      <c r="P202" s="66"/>
      <c r="Q202" s="66"/>
      <c r="R202" s="66"/>
      <c r="U202" s="66"/>
      <c r="V202" s="66"/>
      <c r="Y202" s="8" t="str">
        <f>IF(S200=M199,M201,IF(S200=M201,M199,"M92 Kaybeden"))</f>
        <v>M92 Kaybeden</v>
      </c>
      <c r="Z202" s="84"/>
      <c r="AA202" s="387"/>
      <c r="AB202" s="7" t="str">
        <f>Y202</f>
        <v>M92 Kaybeden</v>
      </c>
      <c r="AC202" s="347"/>
      <c r="AD202" s="348"/>
      <c r="AE202" s="73"/>
      <c r="AF202" s="10">
        <f t="shared" si="2"/>
        <v>0</v>
      </c>
      <c r="AG202" s="10">
        <f t="shared" si="3"/>
        <v>0</v>
      </c>
    </row>
    <row r="203" spans="12:33" x14ac:dyDescent="0.2">
      <c r="AC203" s="344" t="str">
        <f>IF(AC201=Y200,Y202,IF(AC201=Y202,Y200,"Kaybeden"))</f>
        <v>Kaybeden</v>
      </c>
      <c r="AD203" s="344"/>
      <c r="AE203" s="73">
        <v>32</v>
      </c>
      <c r="AF203" s="10">
        <f t="shared" si="2"/>
        <v>32</v>
      </c>
      <c r="AG203" s="10" t="str">
        <f t="shared" si="3"/>
        <v>Kaybeden</v>
      </c>
    </row>
  </sheetData>
  <mergeCells count="442">
    <mergeCell ref="A64:A65"/>
    <mergeCell ref="A66:A67"/>
    <mergeCell ref="A56:A57"/>
    <mergeCell ref="A58:A59"/>
    <mergeCell ref="A60:A61"/>
    <mergeCell ref="A62:A63"/>
    <mergeCell ref="B63:B64"/>
    <mergeCell ref="B65:B66"/>
    <mergeCell ref="C5:C6"/>
    <mergeCell ref="C39:C40"/>
    <mergeCell ref="C41:C42"/>
    <mergeCell ref="C63:C64"/>
    <mergeCell ref="C65:C66"/>
    <mergeCell ref="C51:C52"/>
    <mergeCell ref="C53:C54"/>
    <mergeCell ref="C55:C56"/>
    <mergeCell ref="C57:C58"/>
    <mergeCell ref="A16:A17"/>
    <mergeCell ref="A18:A19"/>
    <mergeCell ref="B59:B60"/>
    <mergeCell ref="B61:B62"/>
    <mergeCell ref="A20:A21"/>
    <mergeCell ref="A22:A23"/>
    <mergeCell ref="A24:A25"/>
    <mergeCell ref="C3:C4"/>
    <mergeCell ref="C7:C8"/>
    <mergeCell ref="C9:C10"/>
    <mergeCell ref="C19:C20"/>
    <mergeCell ref="C21:C22"/>
    <mergeCell ref="C23:C24"/>
    <mergeCell ref="C25:C26"/>
    <mergeCell ref="C35:C36"/>
    <mergeCell ref="C37:C38"/>
    <mergeCell ref="C27:C28"/>
    <mergeCell ref="C29:C30"/>
    <mergeCell ref="C31:C32"/>
    <mergeCell ref="C33:C34"/>
    <mergeCell ref="C11:C12"/>
    <mergeCell ref="C13:C14"/>
    <mergeCell ref="C15:C16"/>
    <mergeCell ref="C17:C18"/>
    <mergeCell ref="A26:A27"/>
    <mergeCell ref="A28:A29"/>
    <mergeCell ref="A30:A31"/>
    <mergeCell ref="A32:A33"/>
    <mergeCell ref="A34:A35"/>
    <mergeCell ref="A36:A37"/>
    <mergeCell ref="A38:A39"/>
    <mergeCell ref="A48:A49"/>
    <mergeCell ref="A50:A51"/>
    <mergeCell ref="A52:A53"/>
    <mergeCell ref="A54:A55"/>
    <mergeCell ref="A40:A41"/>
    <mergeCell ref="A42:A43"/>
    <mergeCell ref="A44:A45"/>
    <mergeCell ref="A46:A47"/>
    <mergeCell ref="F98:G98"/>
    <mergeCell ref="AC154:AD154"/>
    <mergeCell ref="AC155:AD155"/>
    <mergeCell ref="AC150:AD150"/>
    <mergeCell ref="AC151:AD151"/>
    <mergeCell ref="AC152:AD152"/>
    <mergeCell ref="AC153:AD153"/>
    <mergeCell ref="F110:G110"/>
    <mergeCell ref="F116:G116"/>
    <mergeCell ref="AC125:AD125"/>
    <mergeCell ref="AC126:AD126"/>
    <mergeCell ref="AC127:AD127"/>
    <mergeCell ref="AC128:AD128"/>
    <mergeCell ref="AC129:AD129"/>
    <mergeCell ref="AC130:AD130"/>
    <mergeCell ref="AC143:AD143"/>
    <mergeCell ref="Y153:Z153"/>
    <mergeCell ref="Y154:Z154"/>
    <mergeCell ref="L191:M191"/>
    <mergeCell ref="L184:M184"/>
    <mergeCell ref="L185:M185"/>
    <mergeCell ref="Y155:Z155"/>
    <mergeCell ref="M201:O201"/>
    <mergeCell ref="O158:O159"/>
    <mergeCell ref="S190:T190"/>
    <mergeCell ref="S200:T200"/>
    <mergeCell ref="M195:O195"/>
    <mergeCell ref="M196:O196"/>
    <mergeCell ref="M197:O197"/>
    <mergeCell ref="L186:M186"/>
    <mergeCell ref="L187:M187"/>
    <mergeCell ref="L180:M180"/>
    <mergeCell ref="L181:M181"/>
    <mergeCell ref="L182:M182"/>
    <mergeCell ref="L183:M183"/>
    <mergeCell ref="O180:O181"/>
    <mergeCell ref="Q182:Q183"/>
    <mergeCell ref="O188:O189"/>
    <mergeCell ref="S182:T182"/>
    <mergeCell ref="M174:O174"/>
    <mergeCell ref="M175:O175"/>
    <mergeCell ref="M176:O176"/>
    <mergeCell ref="Y143:Z143"/>
    <mergeCell ref="L157:M157"/>
    <mergeCell ref="L159:M159"/>
    <mergeCell ref="Q165:Q166"/>
    <mergeCell ref="Y144:Z144"/>
    <mergeCell ref="Y145:Z145"/>
    <mergeCell ref="Y146:Z146"/>
    <mergeCell ref="Y148:Z148"/>
    <mergeCell ref="M200:O200"/>
    <mergeCell ref="S165:T165"/>
    <mergeCell ref="S166:T166"/>
    <mergeCell ref="S171:T171"/>
    <mergeCell ref="S172:T172"/>
    <mergeCell ref="L192:M192"/>
    <mergeCell ref="L193:M193"/>
    <mergeCell ref="L188:M188"/>
    <mergeCell ref="L189:M189"/>
    <mergeCell ref="L190:M190"/>
    <mergeCell ref="M198:O198"/>
    <mergeCell ref="M199:O199"/>
    <mergeCell ref="L179:M179"/>
    <mergeCell ref="M170:O170"/>
    <mergeCell ref="M171:O171"/>
    <mergeCell ref="M172:O172"/>
    <mergeCell ref="M143:O143"/>
    <mergeCell ref="M144:O144"/>
    <mergeCell ref="L155:M155"/>
    <mergeCell ref="M149:O149"/>
    <mergeCell ref="M150:O150"/>
    <mergeCell ref="M151:O151"/>
    <mergeCell ref="L153:M153"/>
    <mergeCell ref="Q140:Q141"/>
    <mergeCell ref="Q156:Q157"/>
    <mergeCell ref="M140:O140"/>
    <mergeCell ref="L154:M154"/>
    <mergeCell ref="E116:E117"/>
    <mergeCell ref="G117:G118"/>
    <mergeCell ref="M117:M118"/>
    <mergeCell ref="M105:M106"/>
    <mergeCell ref="J106:J109"/>
    <mergeCell ref="E110:E111"/>
    <mergeCell ref="G111:G112"/>
    <mergeCell ref="E104:E105"/>
    <mergeCell ref="G105:G106"/>
    <mergeCell ref="F104:G104"/>
    <mergeCell ref="O18:Q18"/>
    <mergeCell ref="O51:Q51"/>
    <mergeCell ref="F33:G33"/>
    <mergeCell ref="F49:G49"/>
    <mergeCell ref="F22:G22"/>
    <mergeCell ref="F26:G26"/>
    <mergeCell ref="F92:G92"/>
    <mergeCell ref="I93:J93"/>
    <mergeCell ref="J78:J79"/>
    <mergeCell ref="J90:J91"/>
    <mergeCell ref="L43:M43"/>
    <mergeCell ref="M50:M53"/>
    <mergeCell ref="I63:J63"/>
    <mergeCell ref="I23:J23"/>
    <mergeCell ref="I39:J39"/>
    <mergeCell ref="M134:O134"/>
    <mergeCell ref="M136:O136"/>
    <mergeCell ref="M139:O139"/>
    <mergeCell ref="S111:U111"/>
    <mergeCell ref="M141:O141"/>
    <mergeCell ref="Y129:Z129"/>
    <mergeCell ref="Y130:Z130"/>
    <mergeCell ref="Y131:Z131"/>
    <mergeCell ref="Y133:Z133"/>
    <mergeCell ref="Y124:Z124"/>
    <mergeCell ref="Y125:Z125"/>
    <mergeCell ref="Y126:Z126"/>
    <mergeCell ref="Y127:Z127"/>
    <mergeCell ref="O117:Q117"/>
    <mergeCell ref="Y134:Z134"/>
    <mergeCell ref="Y135:Z135"/>
    <mergeCell ref="Y136:Z136"/>
    <mergeCell ref="Y138:Z138"/>
    <mergeCell ref="Y139:Z139"/>
    <mergeCell ref="Y140:Z140"/>
    <mergeCell ref="Y141:Z141"/>
    <mergeCell ref="C1:Q1"/>
    <mergeCell ref="G75:G76"/>
    <mergeCell ref="E5:E6"/>
    <mergeCell ref="G7:G8"/>
    <mergeCell ref="F65:G65"/>
    <mergeCell ref="F62:G62"/>
    <mergeCell ref="G81:G82"/>
    <mergeCell ref="M81:M82"/>
    <mergeCell ref="M18:M21"/>
    <mergeCell ref="E74:E75"/>
    <mergeCell ref="G23:G24"/>
    <mergeCell ref="G31:G32"/>
    <mergeCell ref="E80:E81"/>
    <mergeCell ref="E61:E62"/>
    <mergeCell ref="G63:G64"/>
    <mergeCell ref="E65:E66"/>
    <mergeCell ref="C59:C60"/>
    <mergeCell ref="C61:C62"/>
    <mergeCell ref="C43:C44"/>
    <mergeCell ref="C45:C46"/>
    <mergeCell ref="C47:C48"/>
    <mergeCell ref="C49:C50"/>
    <mergeCell ref="I7:J7"/>
    <mergeCell ref="I8:J8"/>
    <mergeCell ref="I99:J99"/>
    <mergeCell ref="I105:J105"/>
    <mergeCell ref="I111:J111"/>
    <mergeCell ref="E92:E93"/>
    <mergeCell ref="E86:E87"/>
    <mergeCell ref="E98:E99"/>
    <mergeCell ref="G99:G100"/>
    <mergeCell ref="G87:G88"/>
    <mergeCell ref="I55:J55"/>
    <mergeCell ref="G93:G94"/>
    <mergeCell ref="F86:G86"/>
    <mergeCell ref="F66:G66"/>
    <mergeCell ref="F74:G74"/>
    <mergeCell ref="F80:G80"/>
    <mergeCell ref="F61:G61"/>
    <mergeCell ref="AA155:AA156"/>
    <mergeCell ref="AA160:AA161"/>
    <mergeCell ref="Y157:Z157"/>
    <mergeCell ref="AA140:AA141"/>
    <mergeCell ref="W103:W106"/>
    <mergeCell ref="L120:M120"/>
    <mergeCell ref="Z104:Z105"/>
    <mergeCell ref="AA145:AA146"/>
    <mergeCell ref="Q150:Q151"/>
    <mergeCell ref="AA150:AA151"/>
    <mergeCell ref="L161:M161"/>
    <mergeCell ref="Q145:Q146"/>
    <mergeCell ref="M146:O146"/>
    <mergeCell ref="M148:O148"/>
    <mergeCell ref="M145:O145"/>
    <mergeCell ref="Y159:Z159"/>
    <mergeCell ref="Y160:Z160"/>
    <mergeCell ref="Y161:Z161"/>
    <mergeCell ref="S156:T156"/>
    <mergeCell ref="S157:T157"/>
    <mergeCell ref="Q135:Q136"/>
    <mergeCell ref="AA125:AA126"/>
    <mergeCell ref="AA130:AA131"/>
    <mergeCell ref="AA135:AA136"/>
    <mergeCell ref="S175:T175"/>
    <mergeCell ref="Y156:Z156"/>
    <mergeCell ref="Y149:Z149"/>
    <mergeCell ref="Y150:Z150"/>
    <mergeCell ref="L167:M167"/>
    <mergeCell ref="L168:M168"/>
    <mergeCell ref="L163:M163"/>
    <mergeCell ref="L164:M164"/>
    <mergeCell ref="L165:M165"/>
    <mergeCell ref="L166:M166"/>
    <mergeCell ref="M173:O173"/>
    <mergeCell ref="Y151:Z151"/>
    <mergeCell ref="Y152:Z152"/>
    <mergeCell ref="O154:O155"/>
    <mergeCell ref="O163:O164"/>
    <mergeCell ref="O167:O168"/>
    <mergeCell ref="Q171:Q172"/>
    <mergeCell ref="L156:M156"/>
    <mergeCell ref="L162:M162"/>
    <mergeCell ref="J11:J12"/>
    <mergeCell ref="E17:E18"/>
    <mergeCell ref="E21:E22"/>
    <mergeCell ref="E25:E26"/>
    <mergeCell ref="E29:E30"/>
    <mergeCell ref="Q200:Q201"/>
    <mergeCell ref="AA201:AA202"/>
    <mergeCell ref="AC187:AD187"/>
    <mergeCell ref="AC189:AD189"/>
    <mergeCell ref="AC190:AD190"/>
    <mergeCell ref="AC191:AD191"/>
    <mergeCell ref="AC202:AD202"/>
    <mergeCell ref="S196:T196"/>
    <mergeCell ref="O184:O185"/>
    <mergeCell ref="Q196:Q197"/>
    <mergeCell ref="AA197:AA198"/>
    <mergeCell ref="Q190:Q191"/>
    <mergeCell ref="AA185:AA186"/>
    <mergeCell ref="O192:O193"/>
    <mergeCell ref="AC185:AD185"/>
    <mergeCell ref="AC186:AD186"/>
    <mergeCell ref="AA172:AA173"/>
    <mergeCell ref="AA176:AA177"/>
    <mergeCell ref="Q175:Q176"/>
    <mergeCell ref="F5:G5"/>
    <mergeCell ref="F41:G41"/>
    <mergeCell ref="F6:G6"/>
    <mergeCell ref="F10:G10"/>
    <mergeCell ref="E9:E10"/>
    <mergeCell ref="E13:E14"/>
    <mergeCell ref="F9:G9"/>
    <mergeCell ref="F13:G13"/>
    <mergeCell ref="F21:G21"/>
    <mergeCell ref="F30:G30"/>
    <mergeCell ref="F34:G34"/>
    <mergeCell ref="F25:G25"/>
    <mergeCell ref="E33:E34"/>
    <mergeCell ref="E37:E38"/>
    <mergeCell ref="E41:E42"/>
    <mergeCell ref="B25:B26"/>
    <mergeCell ref="B27:B28"/>
    <mergeCell ref="B29:B30"/>
    <mergeCell ref="B31:B32"/>
    <mergeCell ref="B33:B34"/>
    <mergeCell ref="B35:B36"/>
    <mergeCell ref="A1:B1"/>
    <mergeCell ref="B19:B20"/>
    <mergeCell ref="B21:B22"/>
    <mergeCell ref="B23:B24"/>
    <mergeCell ref="A4:A5"/>
    <mergeCell ref="A6:A7"/>
    <mergeCell ref="A8:A9"/>
    <mergeCell ref="A10:A11"/>
    <mergeCell ref="A12:A13"/>
    <mergeCell ref="A14:A15"/>
    <mergeCell ref="B5:B6"/>
    <mergeCell ref="B3:B4"/>
    <mergeCell ref="B7:B8"/>
    <mergeCell ref="B9:B10"/>
    <mergeCell ref="B11:B12"/>
    <mergeCell ref="B13:B14"/>
    <mergeCell ref="B15:B16"/>
    <mergeCell ref="B17:B18"/>
    <mergeCell ref="B57:B58"/>
    <mergeCell ref="F29:G29"/>
    <mergeCell ref="F37:G37"/>
    <mergeCell ref="F45:G45"/>
    <mergeCell ref="F38:G38"/>
    <mergeCell ref="F42:G42"/>
    <mergeCell ref="F46:G46"/>
    <mergeCell ref="F50:G50"/>
    <mergeCell ref="B49:B50"/>
    <mergeCell ref="B51:B52"/>
    <mergeCell ref="B37:B38"/>
    <mergeCell ref="B39:B40"/>
    <mergeCell ref="B53:B54"/>
    <mergeCell ref="B55:B56"/>
    <mergeCell ref="B41:B42"/>
    <mergeCell ref="B43:B44"/>
    <mergeCell ref="B45:B46"/>
    <mergeCell ref="B47:B48"/>
    <mergeCell ref="E45:E46"/>
    <mergeCell ref="E49:E50"/>
    <mergeCell ref="E53:E54"/>
    <mergeCell ref="E57:E58"/>
    <mergeCell ref="L11:M11"/>
    <mergeCell ref="F18:G18"/>
    <mergeCell ref="G15:G16"/>
    <mergeCell ref="F17:G17"/>
    <mergeCell ref="F14:G14"/>
    <mergeCell ref="I81:J81"/>
    <mergeCell ref="L27:M27"/>
    <mergeCell ref="L59:M59"/>
    <mergeCell ref="F57:G57"/>
    <mergeCell ref="F54:G54"/>
    <mergeCell ref="F58:G58"/>
    <mergeCell ref="J27:J28"/>
    <mergeCell ref="F53:G53"/>
    <mergeCell ref="G55:G56"/>
    <mergeCell ref="J59:J60"/>
    <mergeCell ref="I47:J47"/>
    <mergeCell ref="I31:J31"/>
    <mergeCell ref="G39:G40"/>
    <mergeCell ref="J43:J44"/>
    <mergeCell ref="G47:G48"/>
    <mergeCell ref="I16:J16"/>
    <mergeCell ref="I32:J32"/>
    <mergeCell ref="I48:J48"/>
    <mergeCell ref="I15:J15"/>
    <mergeCell ref="S40:T41"/>
    <mergeCell ref="L78:M78"/>
    <mergeCell ref="L90:M90"/>
    <mergeCell ref="L102:M102"/>
    <mergeCell ref="L114:M114"/>
    <mergeCell ref="S34:T35"/>
    <mergeCell ref="O81:Q81"/>
    <mergeCell ref="O93:Q93"/>
    <mergeCell ref="O105:Q105"/>
    <mergeCell ref="Q86:Q87"/>
    <mergeCell ref="Q110:Q111"/>
    <mergeCell ref="S94:U94"/>
    <mergeCell ref="Q34:Q37"/>
    <mergeCell ref="S36:T37"/>
    <mergeCell ref="U35:U36"/>
    <mergeCell ref="U41:U42"/>
    <mergeCell ref="E69:U70"/>
    <mergeCell ref="I64:J64"/>
    <mergeCell ref="L84:M84"/>
    <mergeCell ref="L96:M96"/>
    <mergeCell ref="L108:M108"/>
    <mergeCell ref="M93:M94"/>
    <mergeCell ref="I75:J75"/>
    <mergeCell ref="I87:J87"/>
    <mergeCell ref="AC140:AD140"/>
    <mergeCell ref="AC141:AD141"/>
    <mergeCell ref="AC142:AD142"/>
    <mergeCell ref="Y103:Y104"/>
    <mergeCell ref="Y109:Y110"/>
    <mergeCell ref="S86:U86"/>
    <mergeCell ref="S119:U119"/>
    <mergeCell ref="U91:U92"/>
    <mergeCell ref="U116:U117"/>
    <mergeCell ref="Z110:Z111"/>
    <mergeCell ref="AC131:AD131"/>
    <mergeCell ref="AC132:AD132"/>
    <mergeCell ref="AC133:AD133"/>
    <mergeCell ref="AC134:AD134"/>
    <mergeCell ref="AC135:AD135"/>
    <mergeCell ref="AC137:AD137"/>
    <mergeCell ref="AC138:AD138"/>
    <mergeCell ref="AC139:AD139"/>
    <mergeCell ref="AC136:AD136"/>
    <mergeCell ref="Z86:Z87"/>
    <mergeCell ref="C122:Z122"/>
    <mergeCell ref="I117:J117"/>
    <mergeCell ref="J114:J115"/>
    <mergeCell ref="J102:J103"/>
    <mergeCell ref="AC203:AD203"/>
    <mergeCell ref="AC197:AD197"/>
    <mergeCell ref="AC198:AD198"/>
    <mergeCell ref="AC199:AD199"/>
    <mergeCell ref="AC201:AD201"/>
    <mergeCell ref="AC144:AD144"/>
    <mergeCell ref="AC145:AD145"/>
    <mergeCell ref="AC174:AD174"/>
    <mergeCell ref="AC176:AD176"/>
    <mergeCell ref="AC177:AD177"/>
    <mergeCell ref="AC178:AD178"/>
    <mergeCell ref="AC162:AD162"/>
    <mergeCell ref="AC172:AD172"/>
    <mergeCell ref="AC173:AD173"/>
    <mergeCell ref="AC148:AD148"/>
    <mergeCell ref="AC149:AD149"/>
    <mergeCell ref="AC160:AD160"/>
    <mergeCell ref="AC161:AD161"/>
    <mergeCell ref="AC156:AD156"/>
    <mergeCell ref="AC157:AD157"/>
    <mergeCell ref="AC158:AD158"/>
    <mergeCell ref="AC159:AD159"/>
    <mergeCell ref="AC146:AD146"/>
    <mergeCell ref="AC147:AD147"/>
  </mergeCells>
  <phoneticPr fontId="0" type="noConversion"/>
  <conditionalFormatting sqref="S40:T41 F76 F82 F88 F94 F100 F106 F112 F118">
    <cfRule type="cellIs" dxfId="14" priority="1" stopIfTrue="1" operator="equal">
      <formula>0</formula>
    </cfRule>
  </conditionalFormatting>
  <dataValidations count="27">
    <dataValidation type="list" allowBlank="1" showInputMessage="1" showErrorMessage="1" sqref="F116:G116 F61:H61 F9:G9 F17:H17 F25:H25 F33:H33 F41:H41 F49:H49 F13:H13 F21:H21 F29:H29 F37:H37 F45:H45 F53:H53 F57:H57 F5:G5 F74:G74 F80:G80 F86:G86 F92:G92 F98:G98 F104:G104 F110:G110 F65:H65">
      <formula1>D5:D6</formula1>
    </dataValidation>
    <dataValidation type="list" allowBlank="1" showInputMessage="1" showErrorMessage="1" sqref="I7:K7 I15:K15 I23:K23 I55:K55 I39:K39 I31:K31 I47:K47 I63:K63 L11:N11 L59:N59 L43:N43 L27:N27 L90:M90 I75:J75 I81:J81 I87:J87 I93:J93 I99:J99 I105:J105 I111:J111 S135 S140 S150 AC155:AD155 I117:J117 AC189:AD189 AC150:AD150 S145 S200:T200 S196:T196 AC185:AD185 AC125:AD125 AC130:AD130 AC135:AD135 AC140:AD140 AC145:AD145 AC201:AD201 AC197:AD197 AC172:AD172 AC176:AD176 AC160:AD160">
      <formula1>H7:H8</formula1>
    </dataValidation>
    <dataValidation type="list" allowBlank="1" showInputMessage="1" showErrorMessage="1" sqref="L78:M78 L102:M102 Q158">
      <formula1>K79:K80</formula1>
    </dataValidation>
    <dataValidation type="list" allowBlank="1" showInputMessage="1" showErrorMessage="1" sqref="L114:M114 Q155 Q164 Q181 Q189">
      <formula1>K113:K114</formula1>
    </dataValidation>
    <dataValidation type="list" allowBlank="1" showInputMessage="1" showErrorMessage="1" sqref="H5">
      <formula1>$D$5:$D$6</formula1>
    </dataValidation>
    <dataValidation type="list" allowBlank="1" showInputMessage="1" showErrorMessage="1" sqref="H9">
      <formula1>$D$9:$D$10</formula1>
    </dataValidation>
    <dataValidation type="list" allowBlank="1" showInputMessage="1" showErrorMessage="1" sqref="O18:R18">
      <formula1>$N$18:$N$19</formula1>
    </dataValidation>
    <dataValidation type="list" allowBlank="1" showInputMessage="1" showErrorMessage="1" sqref="O51:R51">
      <formula1>$N$51:$N$52</formula1>
    </dataValidation>
    <dataValidation type="list" allowBlank="1" showInputMessage="1" showErrorMessage="1" sqref="S86:V86">
      <formula1>$R$86:$R$87</formula1>
    </dataValidation>
    <dataValidation type="list" allowBlank="1" showInputMessage="1" showErrorMessage="1" sqref="S111:V111">
      <formula1>$R$110:$R$111</formula1>
    </dataValidation>
    <dataValidation type="list" allowBlank="1" showInputMessage="1" showErrorMessage="1" sqref="W91:X91">
      <formula1>$V$91:$V$92</formula1>
    </dataValidation>
    <dataValidation type="list" allowBlank="1" showInputMessage="1" showErrorMessage="1" sqref="W116:X116">
      <formula1>$V$116:$V$117</formula1>
    </dataValidation>
    <dataValidation type="list" allowBlank="1" showInputMessage="1" showErrorMessage="1" sqref="S34:T35">
      <formula1>$R$35:$R$36</formula1>
    </dataValidation>
    <dataValidation type="list" allowBlank="1" showInputMessage="1" showErrorMessage="1" sqref="Y103:Y104">
      <formula1>$X$104:$X$105</formula1>
    </dataValidation>
    <dataValidation type="list" allowBlank="1" showInputMessage="1" showErrorMessage="1" sqref="S156:T156">
      <formula1>$R$156:$R$157</formula1>
    </dataValidation>
    <dataValidation type="list" allowBlank="1" showInputMessage="1" showErrorMessage="1" sqref="S165:T165">
      <formula1>$R$165:$R$166</formula1>
    </dataValidation>
    <dataValidation type="list" allowBlank="1" showInputMessage="1" showErrorMessage="1" sqref="S171:T171">
      <formula1>$R$171:$R$172</formula1>
    </dataValidation>
    <dataValidation type="list" allowBlank="1" showInputMessage="1" showErrorMessage="1" sqref="S175:T175">
      <formula1>$R$175:$R$176</formula1>
    </dataValidation>
    <dataValidation type="list" allowBlank="1" showInputMessage="1" showErrorMessage="1" sqref="S182:T182">
      <formula1>$R$182:$R$183</formula1>
    </dataValidation>
    <dataValidation type="list" allowBlank="1" showInputMessage="1" showErrorMessage="1" sqref="S190:T190">
      <formula1>$R$190:$R$191</formula1>
    </dataValidation>
    <dataValidation type="list" allowBlank="1" showInputMessage="1" showErrorMessage="1" sqref="O81:Q81">
      <formula1>$N$81:$N$82</formula1>
    </dataValidation>
    <dataValidation type="list" allowBlank="1" showInputMessage="1" showErrorMessage="1" sqref="O93:Q93">
      <formula1>$N$93:$N$94</formula1>
    </dataValidation>
    <dataValidation type="list" allowBlank="1" showInputMessage="1" showErrorMessage="1" sqref="O105:Q105">
      <formula1>$N$105:$N$106</formula1>
    </dataValidation>
    <dataValidation type="list" allowBlank="1" showInputMessage="1" showErrorMessage="1" sqref="O117:Q117">
      <formula1>$N$117:$N$118</formula1>
    </dataValidation>
    <dataValidation type="list" allowBlank="1" showInputMessage="1" showErrorMessage="1" sqref="Q167">
      <formula1>$P$167:$P$168</formula1>
    </dataValidation>
    <dataValidation type="list" allowBlank="1" showInputMessage="1" showErrorMessage="1" sqref="Q184">
      <formula1>$P$184:$P$185</formula1>
    </dataValidation>
    <dataValidation type="list" allowBlank="1" showInputMessage="1" showErrorMessage="1" sqref="Q192">
      <formula1>$P$192:$P$193</formula1>
    </dataValidation>
  </dataValidations>
  <pageMargins left="0" right="0" top="0.59055118110236227" bottom="0.39370078740157483" header="0.51181102362204722" footer="0.51181102362204722"/>
  <pageSetup paperSize="9" scale="64" orientation="portrait" horizontalDpi="4294967293" verticalDpi="300" r:id="rId1"/>
  <headerFooter alignWithMargins="0"/>
  <rowBreaks count="1" manualBreakCount="1">
    <brk id="1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A99" workbookViewId="0">
      <selection activeCell="E246" sqref="E246"/>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177</v>
      </c>
    </row>
    <row r="5" spans="1:8" ht="13.5" thickBot="1" x14ac:dyDescent="0.25">
      <c r="A5" s="191"/>
      <c r="B5" s="192"/>
      <c r="C5" s="193"/>
      <c r="D5" s="194"/>
      <c r="E5" s="195"/>
      <c r="G5" s="196" t="s">
        <v>178</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v>7</v>
      </c>
      <c r="B11" s="215"/>
      <c r="C11" s="216" t="s">
        <v>438</v>
      </c>
      <c r="D11" s="217" t="s">
        <v>158</v>
      </c>
      <c r="E11" s="216" t="s">
        <v>610</v>
      </c>
      <c r="F11" s="218" t="s">
        <v>700</v>
      </c>
      <c r="G11" s="219" t="s">
        <v>701</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t="s">
        <v>640</v>
      </c>
      <c r="D13" s="229" t="s">
        <v>158</v>
      </c>
      <c r="E13" s="230" t="s">
        <v>419</v>
      </c>
      <c r="F13" s="231"/>
      <c r="G13" s="232"/>
    </row>
    <row r="14" spans="1:8" s="208" customFormat="1" ht="15" customHeight="1" x14ac:dyDescent="0.2">
      <c r="A14" s="226"/>
      <c r="B14" s="227" t="s">
        <v>164</v>
      </c>
      <c r="C14" s="228" t="s">
        <v>641</v>
      </c>
      <c r="D14" s="229" t="s">
        <v>158</v>
      </c>
      <c r="E14" s="230" t="s">
        <v>643</v>
      </c>
      <c r="F14" s="231"/>
      <c r="G14" s="232"/>
    </row>
    <row r="15" spans="1:8" s="208" customFormat="1" ht="15" customHeight="1" x14ac:dyDescent="0.2">
      <c r="A15" s="226"/>
      <c r="B15" s="227" t="s">
        <v>165</v>
      </c>
      <c r="C15" s="233" t="s">
        <v>642</v>
      </c>
      <c r="D15" s="229" t="s">
        <v>158</v>
      </c>
      <c r="E15" s="230" t="s">
        <v>409</v>
      </c>
      <c r="F15" s="231"/>
      <c r="G15" s="234"/>
    </row>
    <row r="16" spans="1:8" s="208" customFormat="1" ht="15" customHeight="1" x14ac:dyDescent="0.2">
      <c r="A16" s="226"/>
      <c r="B16" s="227" t="s">
        <v>166</v>
      </c>
      <c r="C16" s="235" t="s">
        <v>452</v>
      </c>
      <c r="D16" s="229" t="s">
        <v>158</v>
      </c>
      <c r="E16" s="230" t="s">
        <v>418</v>
      </c>
      <c r="F16" s="231"/>
      <c r="G16" s="232"/>
    </row>
    <row r="17" spans="1:8" s="208" customFormat="1" ht="15" customHeight="1" x14ac:dyDescent="0.2">
      <c r="A17" s="422"/>
      <c r="B17" s="236" t="s">
        <v>167</v>
      </c>
      <c r="C17" s="237"/>
      <c r="D17" s="238"/>
      <c r="E17" s="239"/>
      <c r="F17" s="240"/>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c r="F19" s="251"/>
      <c r="G19" s="252"/>
    </row>
    <row r="20" spans="1:8" s="208" customFormat="1" ht="15" customHeight="1" x14ac:dyDescent="0.2">
      <c r="A20" s="422"/>
      <c r="B20" s="236" t="s">
        <v>170</v>
      </c>
      <c r="C20" s="237"/>
      <c r="D20" s="238"/>
      <c r="E20" s="239"/>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c r="D22" s="249"/>
      <c r="E22" s="250"/>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1</v>
      </c>
      <c r="B28" s="215"/>
      <c r="C28" s="216" t="s">
        <v>644</v>
      </c>
      <c r="D28" s="217" t="s">
        <v>158</v>
      </c>
      <c r="E28" s="216" t="s">
        <v>622</v>
      </c>
      <c r="F28" s="218" t="s">
        <v>694</v>
      </c>
      <c r="G28" s="219" t="s">
        <v>702</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329</v>
      </c>
      <c r="D30" s="229" t="s">
        <v>158</v>
      </c>
      <c r="E30" s="230" t="s">
        <v>367</v>
      </c>
      <c r="F30" s="231" t="s">
        <v>703</v>
      </c>
      <c r="G30" s="232"/>
    </row>
    <row r="31" spans="1:8" s="208" customFormat="1" ht="15" customHeight="1" x14ac:dyDescent="0.2">
      <c r="A31" s="226"/>
      <c r="B31" s="227" t="s">
        <v>164</v>
      </c>
      <c r="C31" s="228" t="s">
        <v>645</v>
      </c>
      <c r="D31" s="229" t="s">
        <v>158</v>
      </c>
      <c r="E31" s="230" t="s">
        <v>647</v>
      </c>
      <c r="F31" s="231" t="s">
        <v>704</v>
      </c>
      <c r="G31" s="232"/>
    </row>
    <row r="32" spans="1:8" s="208" customFormat="1" ht="15" customHeight="1" x14ac:dyDescent="0.2">
      <c r="A32" s="226"/>
      <c r="B32" s="227" t="s">
        <v>165</v>
      </c>
      <c r="C32" s="233" t="s">
        <v>646</v>
      </c>
      <c r="D32" s="229" t="s">
        <v>158</v>
      </c>
      <c r="E32" s="230" t="s">
        <v>357</v>
      </c>
      <c r="F32" s="231" t="s">
        <v>705</v>
      </c>
      <c r="G32" s="234"/>
    </row>
    <row r="33" spans="1:8" s="208" customFormat="1" ht="15" customHeight="1" x14ac:dyDescent="0.2">
      <c r="A33" s="226"/>
      <c r="B33" s="227" t="s">
        <v>166</v>
      </c>
      <c r="C33" s="235" t="s">
        <v>319</v>
      </c>
      <c r="D33" s="229" t="s">
        <v>158</v>
      </c>
      <c r="E33" s="230" t="s">
        <v>362</v>
      </c>
      <c r="F33" s="231" t="s">
        <v>706</v>
      </c>
      <c r="G33" s="232"/>
    </row>
    <row r="34" spans="1:8" s="208" customFormat="1" ht="15" customHeight="1" x14ac:dyDescent="0.2">
      <c r="A34" s="422"/>
      <c r="B34" s="236" t="s">
        <v>167</v>
      </c>
      <c r="C34" s="237" t="s">
        <v>319</v>
      </c>
      <c r="D34" s="238"/>
      <c r="E34" s="239" t="s">
        <v>367</v>
      </c>
      <c r="F34" s="240" t="s">
        <v>707</v>
      </c>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t="s">
        <v>646</v>
      </c>
      <c r="D36" s="249"/>
      <c r="E36" s="250" t="s">
        <v>647</v>
      </c>
      <c r="F36" s="251"/>
      <c r="G36" s="252"/>
    </row>
    <row r="37" spans="1:8" s="208" customFormat="1" ht="15" customHeight="1" x14ac:dyDescent="0.2">
      <c r="A37" s="422"/>
      <c r="B37" s="236" t="s">
        <v>170</v>
      </c>
      <c r="C37" s="237" t="s">
        <v>645</v>
      </c>
      <c r="D37" s="238"/>
      <c r="E37" s="239" t="s">
        <v>357</v>
      </c>
      <c r="F37" s="240"/>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t="s">
        <v>329</v>
      </c>
      <c r="D39" s="249"/>
      <c r="E39" s="250" t="s">
        <v>648</v>
      </c>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9</v>
      </c>
      <c r="B45" s="215"/>
      <c r="C45" s="216" t="s">
        <v>439</v>
      </c>
      <c r="D45" s="217" t="s">
        <v>158</v>
      </c>
      <c r="E45" s="216" t="s">
        <v>649</v>
      </c>
      <c r="F45" s="218" t="s">
        <v>708</v>
      </c>
      <c r="G45" s="219"/>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449</v>
      </c>
      <c r="D47" s="229" t="s">
        <v>158</v>
      </c>
      <c r="E47" s="230" t="s">
        <v>458</v>
      </c>
      <c r="F47" s="231" t="s">
        <v>692</v>
      </c>
      <c r="G47" s="232"/>
    </row>
    <row r="48" spans="1:8" s="208" customFormat="1" ht="15" customHeight="1" x14ac:dyDescent="0.2">
      <c r="A48" s="226"/>
      <c r="B48" s="227" t="s">
        <v>164</v>
      </c>
      <c r="C48" s="228" t="s">
        <v>441</v>
      </c>
      <c r="D48" s="229" t="s">
        <v>158</v>
      </c>
      <c r="E48" s="230" t="s">
        <v>461</v>
      </c>
      <c r="F48" s="231" t="s">
        <v>719</v>
      </c>
      <c r="G48" s="232"/>
    </row>
    <row r="49" spans="1:8" s="208" customFormat="1" ht="15" customHeight="1" x14ac:dyDescent="0.2">
      <c r="A49" s="226"/>
      <c r="B49" s="227" t="s">
        <v>165</v>
      </c>
      <c r="C49" s="233" t="s">
        <v>443</v>
      </c>
      <c r="D49" s="229" t="s">
        <v>158</v>
      </c>
      <c r="E49" s="230" t="s">
        <v>651</v>
      </c>
      <c r="F49" s="231" t="s">
        <v>720</v>
      </c>
      <c r="G49" s="234"/>
    </row>
    <row r="50" spans="1:8" s="208" customFormat="1" ht="15" customHeight="1" x14ac:dyDescent="0.2">
      <c r="A50" s="226"/>
      <c r="B50" s="227" t="s">
        <v>166</v>
      </c>
      <c r="C50" s="235" t="s">
        <v>445</v>
      </c>
      <c r="D50" s="229" t="s">
        <v>158</v>
      </c>
      <c r="E50" s="230" t="s">
        <v>457</v>
      </c>
      <c r="F50" s="231" t="s">
        <v>675</v>
      </c>
      <c r="G50" s="232"/>
    </row>
    <row r="51" spans="1:8" s="208" customFormat="1" ht="15" customHeight="1" x14ac:dyDescent="0.2">
      <c r="A51" s="422"/>
      <c r="B51" s="236" t="s">
        <v>167</v>
      </c>
      <c r="C51" s="237" t="s">
        <v>447</v>
      </c>
      <c r="D51" s="238"/>
      <c r="E51" s="239" t="s">
        <v>651</v>
      </c>
      <c r="F51" s="240" t="s">
        <v>696</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445</v>
      </c>
      <c r="D53" s="249"/>
      <c r="E53" s="250" t="s">
        <v>461</v>
      </c>
      <c r="F53" s="251"/>
      <c r="G53" s="252"/>
    </row>
    <row r="54" spans="1:8" s="208" customFormat="1" ht="15" customHeight="1" x14ac:dyDescent="0.2">
      <c r="A54" s="422"/>
      <c r="B54" s="236" t="s">
        <v>170</v>
      </c>
      <c r="C54" s="237" t="s">
        <v>451</v>
      </c>
      <c r="D54" s="238"/>
      <c r="E54" s="239" t="s">
        <v>457</v>
      </c>
      <c r="F54" s="240" t="s">
        <v>698</v>
      </c>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t="s">
        <v>650</v>
      </c>
      <c r="D56" s="249"/>
      <c r="E56" s="250" t="s">
        <v>458</v>
      </c>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10</v>
      </c>
      <c r="B65" s="215"/>
      <c r="C65" s="216" t="s">
        <v>652</v>
      </c>
      <c r="D65" s="217" t="s">
        <v>158</v>
      </c>
      <c r="E65" s="216" t="s">
        <v>615</v>
      </c>
      <c r="F65" s="218" t="s">
        <v>676</v>
      </c>
      <c r="G65" s="219"/>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437</v>
      </c>
      <c r="D67" s="229" t="s">
        <v>158</v>
      </c>
      <c r="E67" s="230" t="s">
        <v>654</v>
      </c>
      <c r="F67" s="231" t="s">
        <v>697</v>
      </c>
      <c r="G67" s="232"/>
    </row>
    <row r="68" spans="1:7" s="208" customFormat="1" ht="15" customHeight="1" x14ac:dyDescent="0.2">
      <c r="A68" s="226"/>
      <c r="B68" s="227" t="s">
        <v>164</v>
      </c>
      <c r="C68" s="228" t="s">
        <v>425</v>
      </c>
      <c r="D68" s="229" t="s">
        <v>158</v>
      </c>
      <c r="E68" s="230" t="s">
        <v>411</v>
      </c>
      <c r="F68" s="231" t="s">
        <v>698</v>
      </c>
      <c r="G68" s="232"/>
    </row>
    <row r="69" spans="1:7" s="208" customFormat="1" ht="15" customHeight="1" x14ac:dyDescent="0.2">
      <c r="A69" s="226"/>
      <c r="B69" s="227" t="s">
        <v>165</v>
      </c>
      <c r="C69" s="233" t="s">
        <v>653</v>
      </c>
      <c r="D69" s="229" t="s">
        <v>158</v>
      </c>
      <c r="E69" s="230" t="s">
        <v>413</v>
      </c>
      <c r="F69" s="231" t="s">
        <v>699</v>
      </c>
      <c r="G69" s="234"/>
    </row>
    <row r="70" spans="1:7" s="208" customFormat="1" ht="15" customHeight="1" x14ac:dyDescent="0.2">
      <c r="A70" s="226"/>
      <c r="B70" s="227" t="s">
        <v>166</v>
      </c>
      <c r="C70" s="235" t="s">
        <v>436</v>
      </c>
      <c r="D70" s="229" t="s">
        <v>158</v>
      </c>
      <c r="E70" s="230" t="s">
        <v>655</v>
      </c>
      <c r="F70" s="231" t="s">
        <v>696</v>
      </c>
      <c r="G70" s="232"/>
    </row>
    <row r="71" spans="1:7" s="208" customFormat="1" ht="15" customHeight="1" x14ac:dyDescent="0.2">
      <c r="A71" s="422"/>
      <c r="B71" s="236" t="s">
        <v>167</v>
      </c>
      <c r="C71" s="237"/>
      <c r="D71" s="238"/>
      <c r="E71" s="239"/>
      <c r="F71" s="240"/>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c r="D73" s="249"/>
      <c r="E73" s="250"/>
      <c r="F73" s="251"/>
      <c r="G73" s="252"/>
    </row>
    <row r="74" spans="1:7" s="208" customFormat="1" ht="15" customHeight="1" x14ac:dyDescent="0.2">
      <c r="A74" s="422"/>
      <c r="B74" s="236" t="s">
        <v>170</v>
      </c>
      <c r="C74" s="237"/>
      <c r="D74" s="238"/>
      <c r="E74" s="239"/>
      <c r="F74" s="240"/>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c r="D76" s="249"/>
      <c r="E76" s="250"/>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v>11</v>
      </c>
      <c r="B84" s="215"/>
      <c r="C84" s="216" t="s">
        <v>611</v>
      </c>
      <c r="D84" s="217" t="s">
        <v>158</v>
      </c>
      <c r="E84" s="216" t="s">
        <v>636</v>
      </c>
      <c r="F84" s="218" t="s">
        <v>694</v>
      </c>
      <c r="G84" s="219"/>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t="s">
        <v>309</v>
      </c>
      <c r="D86" s="229" t="s">
        <v>158</v>
      </c>
      <c r="E86" s="230" t="s">
        <v>401</v>
      </c>
      <c r="F86" s="231" t="s">
        <v>675</v>
      </c>
      <c r="G86" s="232"/>
    </row>
    <row r="87" spans="1:8" s="208" customFormat="1" ht="15" customHeight="1" x14ac:dyDescent="0.2">
      <c r="A87" s="226"/>
      <c r="B87" s="227" t="s">
        <v>164</v>
      </c>
      <c r="C87" s="228" t="s">
        <v>656</v>
      </c>
      <c r="D87" s="229" t="s">
        <v>158</v>
      </c>
      <c r="E87" s="230" t="s">
        <v>395</v>
      </c>
      <c r="F87" s="231" t="s">
        <v>675</v>
      </c>
      <c r="G87" s="232"/>
    </row>
    <row r="88" spans="1:8" s="208" customFormat="1" ht="15" customHeight="1" x14ac:dyDescent="0.2">
      <c r="A88" s="226"/>
      <c r="B88" s="227" t="s">
        <v>165</v>
      </c>
      <c r="C88" s="233" t="s">
        <v>657</v>
      </c>
      <c r="D88" s="229" t="s">
        <v>158</v>
      </c>
      <c r="E88" s="230" t="s">
        <v>403</v>
      </c>
      <c r="F88" s="231" t="s">
        <v>695</v>
      </c>
      <c r="G88" s="234"/>
    </row>
    <row r="89" spans="1:8" s="208" customFormat="1" ht="15" customHeight="1" x14ac:dyDescent="0.2">
      <c r="A89" s="226"/>
      <c r="B89" s="227" t="s">
        <v>166</v>
      </c>
      <c r="C89" s="235" t="s">
        <v>307</v>
      </c>
      <c r="D89" s="229" t="s">
        <v>158</v>
      </c>
      <c r="E89" s="230" t="s">
        <v>658</v>
      </c>
      <c r="F89" s="231" t="s">
        <v>692</v>
      </c>
      <c r="G89" s="232"/>
    </row>
    <row r="90" spans="1:8" s="208" customFormat="1" ht="15" customHeight="1" x14ac:dyDescent="0.2">
      <c r="A90" s="422"/>
      <c r="B90" s="236" t="s">
        <v>167</v>
      </c>
      <c r="C90" s="237" t="s">
        <v>657</v>
      </c>
      <c r="D90" s="238"/>
      <c r="E90" s="239" t="s">
        <v>399</v>
      </c>
      <c r="F90" s="240" t="s">
        <v>696</v>
      </c>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t="s">
        <v>309</v>
      </c>
      <c r="D92" s="249"/>
      <c r="E92" s="250" t="s">
        <v>658</v>
      </c>
      <c r="F92" s="251"/>
      <c r="G92" s="252"/>
    </row>
    <row r="93" spans="1:8" s="208" customFormat="1" ht="15" customHeight="1" x14ac:dyDescent="0.2">
      <c r="A93" s="422"/>
      <c r="B93" s="236" t="s">
        <v>170</v>
      </c>
      <c r="C93" s="237" t="s">
        <v>656</v>
      </c>
      <c r="D93" s="238"/>
      <c r="E93" s="239" t="s">
        <v>401</v>
      </c>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t="s">
        <v>307</v>
      </c>
      <c r="D95" s="249"/>
      <c r="E95" s="250" t="s">
        <v>403</v>
      </c>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t="s">
        <v>659</v>
      </c>
      <c r="B103" s="215"/>
      <c r="C103" s="216" t="s">
        <v>394</v>
      </c>
      <c r="D103" s="217" t="s">
        <v>158</v>
      </c>
      <c r="E103" s="216" t="s">
        <v>660</v>
      </c>
      <c r="F103" s="218" t="s">
        <v>676</v>
      </c>
      <c r="G103" s="219"/>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t="s">
        <v>661</v>
      </c>
      <c r="D105" s="229" t="s">
        <v>158</v>
      </c>
      <c r="E105" s="230" t="s">
        <v>346</v>
      </c>
      <c r="F105" s="231" t="s">
        <v>691</v>
      </c>
      <c r="G105" s="232"/>
    </row>
    <row r="106" spans="1:8" s="208" customFormat="1" ht="15" customHeight="1" x14ac:dyDescent="0.2">
      <c r="A106" s="226"/>
      <c r="B106" s="227" t="s">
        <v>164</v>
      </c>
      <c r="C106" s="228" t="s">
        <v>402</v>
      </c>
      <c r="D106" s="229" t="s">
        <v>158</v>
      </c>
      <c r="E106" s="230" t="s">
        <v>335</v>
      </c>
      <c r="F106" s="231" t="s">
        <v>692</v>
      </c>
      <c r="G106" s="232"/>
    </row>
    <row r="107" spans="1:8" s="208" customFormat="1" ht="15" customHeight="1" x14ac:dyDescent="0.2">
      <c r="A107" s="226"/>
      <c r="B107" s="227" t="s">
        <v>165</v>
      </c>
      <c r="C107" s="233" t="s">
        <v>400</v>
      </c>
      <c r="D107" s="229" t="s">
        <v>158</v>
      </c>
      <c r="E107" s="230" t="s">
        <v>333</v>
      </c>
      <c r="F107" s="231" t="s">
        <v>693</v>
      </c>
      <c r="G107" s="234"/>
    </row>
    <row r="108" spans="1:8" s="208" customFormat="1" ht="15" customHeight="1" x14ac:dyDescent="0.2">
      <c r="A108" s="226"/>
      <c r="B108" s="227" t="s">
        <v>166</v>
      </c>
      <c r="C108" s="235" t="s">
        <v>662</v>
      </c>
      <c r="D108" s="229" t="s">
        <v>158</v>
      </c>
      <c r="E108" s="230" t="s">
        <v>338</v>
      </c>
      <c r="F108" s="231" t="s">
        <v>675</v>
      </c>
      <c r="G108" s="232"/>
    </row>
    <row r="109" spans="1:8" s="208" customFormat="1" ht="15" customHeight="1" x14ac:dyDescent="0.2">
      <c r="A109" s="422"/>
      <c r="B109" s="236" t="s">
        <v>167</v>
      </c>
      <c r="C109" s="237" t="s">
        <v>396</v>
      </c>
      <c r="D109" s="238"/>
      <c r="E109" s="239" t="s">
        <v>338</v>
      </c>
      <c r="F109" s="240"/>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t="s">
        <v>661</v>
      </c>
      <c r="D111" s="249"/>
      <c r="E111" s="250" t="s">
        <v>333</v>
      </c>
      <c r="F111" s="251"/>
      <c r="G111" s="252"/>
    </row>
    <row r="112" spans="1:8" s="208" customFormat="1" ht="15" customHeight="1" x14ac:dyDescent="0.2">
      <c r="A112" s="422"/>
      <c r="B112" s="236" t="s">
        <v>170</v>
      </c>
      <c r="C112" s="237" t="s">
        <v>663</v>
      </c>
      <c r="D112" s="238"/>
      <c r="E112" s="239" t="s">
        <v>346</v>
      </c>
      <c r="F112" s="240"/>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t="s">
        <v>402</v>
      </c>
      <c r="D114" s="249"/>
      <c r="E114" s="250" t="s">
        <v>335</v>
      </c>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305" t="s">
        <v>664</v>
      </c>
      <c r="B125" s="215"/>
      <c r="C125" s="216" t="s">
        <v>616</v>
      </c>
      <c r="D125" s="217" t="s">
        <v>158</v>
      </c>
      <c r="E125" s="216" t="s">
        <v>665</v>
      </c>
      <c r="F125" s="218" t="s">
        <v>708</v>
      </c>
      <c r="G125" s="219"/>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t="s">
        <v>345</v>
      </c>
      <c r="D127" s="229" t="s">
        <v>158</v>
      </c>
      <c r="E127" s="230" t="s">
        <v>358</v>
      </c>
      <c r="F127" s="231" t="s">
        <v>712</v>
      </c>
      <c r="G127" s="232"/>
    </row>
    <row r="128" spans="1:8" s="208" customFormat="1" ht="15" customHeight="1" x14ac:dyDescent="0.2">
      <c r="A128" s="226"/>
      <c r="B128" s="227" t="s">
        <v>164</v>
      </c>
      <c r="C128" s="228" t="s">
        <v>337</v>
      </c>
      <c r="D128" s="229" t="s">
        <v>158</v>
      </c>
      <c r="E128" s="230" t="s">
        <v>360</v>
      </c>
      <c r="F128" s="231" t="s">
        <v>721</v>
      </c>
      <c r="G128" s="232"/>
    </row>
    <row r="129" spans="1:8" s="208" customFormat="1" ht="15" customHeight="1" x14ac:dyDescent="0.2">
      <c r="A129" s="226"/>
      <c r="B129" s="227" t="s">
        <v>165</v>
      </c>
      <c r="C129" s="233" t="s">
        <v>666</v>
      </c>
      <c r="D129" s="229" t="s">
        <v>158</v>
      </c>
      <c r="E129" s="230" t="s">
        <v>352</v>
      </c>
      <c r="F129" s="231" t="s">
        <v>722</v>
      </c>
      <c r="G129" s="234"/>
    </row>
    <row r="130" spans="1:8" s="208" customFormat="1" ht="15" customHeight="1" x14ac:dyDescent="0.2">
      <c r="A130" s="226"/>
      <c r="B130" s="227" t="s">
        <v>166</v>
      </c>
      <c r="C130" s="235" t="s">
        <v>339</v>
      </c>
      <c r="D130" s="229" t="s">
        <v>158</v>
      </c>
      <c r="E130" s="230" t="s">
        <v>356</v>
      </c>
      <c r="F130" s="231" t="s">
        <v>710</v>
      </c>
      <c r="G130" s="232"/>
    </row>
    <row r="131" spans="1:8" s="208" customFormat="1" ht="15" customHeight="1" x14ac:dyDescent="0.2">
      <c r="A131" s="422"/>
      <c r="B131" s="236" t="s">
        <v>167</v>
      </c>
      <c r="C131" s="237" t="s">
        <v>666</v>
      </c>
      <c r="D131" s="238"/>
      <c r="E131" s="239" t="s">
        <v>725</v>
      </c>
      <c r="F131" s="240" t="s">
        <v>724</v>
      </c>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t="s">
        <v>337</v>
      </c>
      <c r="D133" s="249"/>
      <c r="E133" s="250" t="s">
        <v>360</v>
      </c>
      <c r="F133" s="251"/>
      <c r="G133" s="252"/>
    </row>
    <row r="134" spans="1:8" s="208" customFormat="1" ht="15" customHeight="1" x14ac:dyDescent="0.2">
      <c r="A134" s="422"/>
      <c r="B134" s="236" t="s">
        <v>170</v>
      </c>
      <c r="C134" s="237" t="s">
        <v>345</v>
      </c>
      <c r="D134" s="238"/>
      <c r="E134" s="239" t="s">
        <v>358</v>
      </c>
      <c r="F134" s="240" t="s">
        <v>712</v>
      </c>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t="s">
        <v>723</v>
      </c>
      <c r="D136" s="249"/>
      <c r="E136" s="250" t="s">
        <v>356</v>
      </c>
      <c r="F136" s="251"/>
      <c r="G136" s="252"/>
    </row>
    <row r="137" spans="1:8" s="208" customFormat="1" ht="11.25" customHeight="1" thickBot="1" x14ac:dyDescent="0.25">
      <c r="A137" s="253" t="s">
        <v>171</v>
      </c>
      <c r="B137" s="254"/>
      <c r="C137" s="255"/>
      <c r="D137" s="255"/>
      <c r="E137" s="255"/>
      <c r="F137" s="256"/>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v>4</v>
      </c>
      <c r="B144" s="215"/>
      <c r="C144" s="216" t="s">
        <v>667</v>
      </c>
      <c r="D144" s="217" t="s">
        <v>158</v>
      </c>
      <c r="E144" s="216" t="s">
        <v>394</v>
      </c>
      <c r="F144" s="218" t="s">
        <v>708</v>
      </c>
      <c r="G144" s="219"/>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t="s">
        <v>547</v>
      </c>
      <c r="D146" s="229" t="s">
        <v>158</v>
      </c>
      <c r="E146" s="230" t="s">
        <v>560</v>
      </c>
      <c r="F146" s="231" t="s">
        <v>705</v>
      </c>
      <c r="G146" s="232"/>
    </row>
    <row r="147" spans="1:8" s="208" customFormat="1" ht="15" customHeight="1" x14ac:dyDescent="0.2">
      <c r="A147" s="226"/>
      <c r="B147" s="227" t="s">
        <v>164</v>
      </c>
      <c r="C147" s="228" t="s">
        <v>668</v>
      </c>
      <c r="D147" s="229" t="s">
        <v>158</v>
      </c>
      <c r="E147" s="230" t="s">
        <v>670</v>
      </c>
      <c r="F147" s="231" t="s">
        <v>709</v>
      </c>
      <c r="G147" s="232"/>
    </row>
    <row r="148" spans="1:8" s="208" customFormat="1" ht="15" customHeight="1" x14ac:dyDescent="0.2">
      <c r="A148" s="226"/>
      <c r="B148" s="227" t="s">
        <v>165</v>
      </c>
      <c r="C148" s="233" t="s">
        <v>541</v>
      </c>
      <c r="D148" s="229" t="s">
        <v>158</v>
      </c>
      <c r="E148" s="230" t="s">
        <v>175</v>
      </c>
      <c r="F148" s="231" t="s">
        <v>710</v>
      </c>
      <c r="G148" s="234"/>
    </row>
    <row r="149" spans="1:8" s="208" customFormat="1" ht="15" customHeight="1" x14ac:dyDescent="0.2">
      <c r="A149" s="226"/>
      <c r="B149" s="227" t="s">
        <v>166</v>
      </c>
      <c r="C149" s="235" t="s">
        <v>669</v>
      </c>
      <c r="D149" s="229" t="s">
        <v>158</v>
      </c>
      <c r="E149" s="230" t="s">
        <v>671</v>
      </c>
      <c r="F149" s="231" t="s">
        <v>675</v>
      </c>
      <c r="G149" s="232"/>
    </row>
    <row r="150" spans="1:8" s="208" customFormat="1" ht="15" customHeight="1" x14ac:dyDescent="0.2">
      <c r="A150" s="422"/>
      <c r="B150" s="236" t="s">
        <v>167</v>
      </c>
      <c r="C150" s="237" t="s">
        <v>668</v>
      </c>
      <c r="D150" s="238"/>
      <c r="E150" s="239" t="s">
        <v>671</v>
      </c>
      <c r="F150" s="240" t="s">
        <v>711</v>
      </c>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t="s">
        <v>547</v>
      </c>
      <c r="D152" s="249"/>
      <c r="E152" s="250" t="s">
        <v>560</v>
      </c>
      <c r="F152" s="251"/>
      <c r="G152" s="252"/>
    </row>
    <row r="153" spans="1:8" s="208" customFormat="1" ht="15" customHeight="1" x14ac:dyDescent="0.2">
      <c r="A153" s="422"/>
      <c r="B153" s="236" t="s">
        <v>170</v>
      </c>
      <c r="C153" s="237" t="s">
        <v>541</v>
      </c>
      <c r="D153" s="238"/>
      <c r="E153" s="239" t="s">
        <v>672</v>
      </c>
      <c r="F153" s="240" t="s">
        <v>698</v>
      </c>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t="s">
        <v>669</v>
      </c>
      <c r="D155" s="249"/>
      <c r="E155" s="250" t="s">
        <v>175</v>
      </c>
      <c r="F155" s="251"/>
      <c r="G155" s="252"/>
    </row>
    <row r="156" spans="1:8" s="208" customFormat="1" ht="11.25" customHeight="1" thickBot="1" x14ac:dyDescent="0.25">
      <c r="A156" s="253" t="s">
        <v>171</v>
      </c>
      <c r="B156" s="254"/>
      <c r="C156" s="255"/>
      <c r="D156" s="255"/>
      <c r="E156" s="255"/>
      <c r="F156" s="256"/>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v>5</v>
      </c>
      <c r="B163" s="215"/>
      <c r="C163" s="216" t="s">
        <v>673</v>
      </c>
      <c r="D163" s="217" t="s">
        <v>158</v>
      </c>
      <c r="E163" s="216" t="s">
        <v>616</v>
      </c>
      <c r="F163" s="218" t="s">
        <v>676</v>
      </c>
      <c r="G163" s="219"/>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t="s">
        <v>504</v>
      </c>
      <c r="D165" s="229" t="s">
        <v>158</v>
      </c>
      <c r="E165" s="230" t="s">
        <v>582</v>
      </c>
      <c r="F165" s="231" t="s">
        <v>675</v>
      </c>
      <c r="G165" s="232"/>
    </row>
    <row r="166" spans="1:7" s="208" customFormat="1" ht="15" customHeight="1" x14ac:dyDescent="0.2">
      <c r="A166" s="226"/>
      <c r="B166" s="227" t="s">
        <v>164</v>
      </c>
      <c r="C166" s="228" t="s">
        <v>491</v>
      </c>
      <c r="D166" s="229" t="s">
        <v>158</v>
      </c>
      <c r="E166" s="230" t="s">
        <v>578</v>
      </c>
      <c r="F166" s="231" t="s">
        <v>675</v>
      </c>
      <c r="G166" s="232"/>
    </row>
    <row r="167" spans="1:7" s="208" customFormat="1" ht="15" customHeight="1" x14ac:dyDescent="0.2">
      <c r="A167" s="226"/>
      <c r="B167" s="227" t="s">
        <v>165</v>
      </c>
      <c r="C167" s="233" t="s">
        <v>487</v>
      </c>
      <c r="D167" s="229" t="s">
        <v>158</v>
      </c>
      <c r="E167" s="230" t="s">
        <v>577</v>
      </c>
      <c r="F167" s="231" t="s">
        <v>675</v>
      </c>
      <c r="G167" s="234"/>
    </row>
    <row r="168" spans="1:7" s="208" customFormat="1" ht="15" customHeight="1" x14ac:dyDescent="0.2">
      <c r="A168" s="226"/>
      <c r="B168" s="227" t="s">
        <v>166</v>
      </c>
      <c r="C168" s="235" t="s">
        <v>674</v>
      </c>
      <c r="D168" s="229" t="s">
        <v>158</v>
      </c>
      <c r="E168" s="230" t="s">
        <v>580</v>
      </c>
      <c r="F168" s="231" t="s">
        <v>675</v>
      </c>
      <c r="G168" s="232"/>
    </row>
    <row r="169" spans="1:7" s="208" customFormat="1" ht="15" customHeight="1" x14ac:dyDescent="0.2">
      <c r="A169" s="422"/>
      <c r="B169" s="236" t="s">
        <v>167</v>
      </c>
      <c r="C169" s="237"/>
      <c r="D169" s="238"/>
      <c r="E169" s="239"/>
      <c r="F169" s="240"/>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c r="D171" s="249"/>
      <c r="E171" s="250"/>
      <c r="F171" s="251"/>
      <c r="G171" s="252"/>
    </row>
    <row r="172" spans="1:7" s="208" customFormat="1" ht="15" customHeight="1" x14ac:dyDescent="0.2">
      <c r="A172" s="422"/>
      <c r="B172" s="236" t="s">
        <v>170</v>
      </c>
      <c r="C172" s="237"/>
      <c r="D172" s="238"/>
      <c r="E172" s="239"/>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c r="D174" s="249"/>
      <c r="E174" s="250"/>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v>1</v>
      </c>
      <c r="B185" s="215"/>
      <c r="C185" s="216" t="s">
        <v>611</v>
      </c>
      <c r="D185" s="217" t="s">
        <v>158</v>
      </c>
      <c r="E185" s="216" t="s">
        <v>677</v>
      </c>
      <c r="F185" s="218" t="s">
        <v>676</v>
      </c>
      <c r="G185" s="219"/>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t="s">
        <v>555</v>
      </c>
      <c r="D187" s="229" t="s">
        <v>158</v>
      </c>
      <c r="E187" s="230"/>
      <c r="F187" s="231" t="s">
        <v>675</v>
      </c>
      <c r="G187" s="232"/>
    </row>
    <row r="188" spans="1:8" s="208" customFormat="1" ht="15" customHeight="1" x14ac:dyDescent="0.2">
      <c r="A188" s="226"/>
      <c r="B188" s="227" t="s">
        <v>164</v>
      </c>
      <c r="C188" s="228" t="s">
        <v>176</v>
      </c>
      <c r="D188" s="229" t="s">
        <v>158</v>
      </c>
      <c r="E188" s="230" t="s">
        <v>585</v>
      </c>
      <c r="F188" s="231" t="s">
        <v>675</v>
      </c>
      <c r="G188" s="232"/>
    </row>
    <row r="189" spans="1:8" s="208" customFormat="1" ht="15" customHeight="1" x14ac:dyDescent="0.2">
      <c r="A189" s="226"/>
      <c r="B189" s="227" t="s">
        <v>165</v>
      </c>
      <c r="C189" s="233" t="s">
        <v>678</v>
      </c>
      <c r="D189" s="229" t="s">
        <v>158</v>
      </c>
      <c r="E189" s="230" t="s">
        <v>583</v>
      </c>
      <c r="F189" s="231" t="s">
        <v>675</v>
      </c>
      <c r="G189" s="234"/>
    </row>
    <row r="190" spans="1:8" s="208" customFormat="1" ht="15" customHeight="1" x14ac:dyDescent="0.2">
      <c r="A190" s="226"/>
      <c r="B190" s="227" t="s">
        <v>166</v>
      </c>
      <c r="C190" s="235" t="s">
        <v>679</v>
      </c>
      <c r="D190" s="229" t="s">
        <v>158</v>
      </c>
      <c r="E190" s="230" t="s">
        <v>587</v>
      </c>
      <c r="F190" s="231" t="s">
        <v>690</v>
      </c>
      <c r="G190" s="232"/>
    </row>
    <row r="191" spans="1:8" s="208" customFormat="1" ht="15" customHeight="1" x14ac:dyDescent="0.2">
      <c r="A191" s="422"/>
      <c r="B191" s="236" t="s">
        <v>167</v>
      </c>
      <c r="C191" s="237"/>
      <c r="D191" s="238"/>
      <c r="E191" s="239"/>
      <c r="F191" s="240"/>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c r="D193" s="249"/>
      <c r="E193" s="250"/>
      <c r="F193" s="251"/>
      <c r="G193" s="252"/>
    </row>
    <row r="194" spans="1:8" s="208" customFormat="1" ht="15" customHeight="1" x14ac:dyDescent="0.2">
      <c r="A194" s="422"/>
      <c r="B194" s="236" t="s">
        <v>170</v>
      </c>
      <c r="C194" s="237"/>
      <c r="D194" s="238"/>
      <c r="E194" s="239"/>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c r="D196" s="249"/>
      <c r="E196" s="250"/>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v>7</v>
      </c>
      <c r="B204" s="215"/>
      <c r="C204" s="216" t="s">
        <v>680</v>
      </c>
      <c r="D204" s="217" t="s">
        <v>158</v>
      </c>
      <c r="E204" s="216" t="s">
        <v>649</v>
      </c>
      <c r="F204" s="218" t="s">
        <v>716</v>
      </c>
      <c r="G204" s="219" t="s">
        <v>729</v>
      </c>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t="s">
        <v>173</v>
      </c>
      <c r="D206" s="229" t="s">
        <v>158</v>
      </c>
      <c r="E206" s="230" t="s">
        <v>592</v>
      </c>
      <c r="F206" s="231" t="s">
        <v>691</v>
      </c>
      <c r="G206" s="232"/>
    </row>
    <row r="207" spans="1:8" s="208" customFormat="1" ht="15" customHeight="1" x14ac:dyDescent="0.2">
      <c r="A207" s="226"/>
      <c r="B207" s="227" t="s">
        <v>164</v>
      </c>
      <c r="C207" s="228" t="s">
        <v>172</v>
      </c>
      <c r="D207" s="229" t="s">
        <v>158</v>
      </c>
      <c r="E207" s="230" t="s">
        <v>590</v>
      </c>
      <c r="F207" s="231" t="s">
        <v>726</v>
      </c>
      <c r="G207" s="232"/>
    </row>
    <row r="208" spans="1:8" s="208" customFormat="1" ht="15" customHeight="1" x14ac:dyDescent="0.2">
      <c r="A208" s="226"/>
      <c r="B208" s="227" t="s">
        <v>165</v>
      </c>
      <c r="C208" s="233" t="s">
        <v>581</v>
      </c>
      <c r="D208" s="229" t="s">
        <v>158</v>
      </c>
      <c r="E208" s="230" t="s">
        <v>586</v>
      </c>
      <c r="F208" s="231" t="s">
        <v>696</v>
      </c>
      <c r="G208" s="234"/>
    </row>
    <row r="209" spans="1:8" s="208" customFormat="1" ht="15" customHeight="1" x14ac:dyDescent="0.2">
      <c r="A209" s="226"/>
      <c r="B209" s="227" t="s">
        <v>166</v>
      </c>
      <c r="C209" s="235" t="s">
        <v>576</v>
      </c>
      <c r="D209" s="229" t="s">
        <v>158</v>
      </c>
      <c r="E209" s="230" t="s">
        <v>588</v>
      </c>
      <c r="F209" s="231" t="s">
        <v>727</v>
      </c>
      <c r="G209" s="232"/>
    </row>
    <row r="210" spans="1:8" s="208" customFormat="1" ht="15" customHeight="1" x14ac:dyDescent="0.2">
      <c r="A210" s="422"/>
      <c r="B210" s="236" t="s">
        <v>167</v>
      </c>
      <c r="C210" s="237" t="s">
        <v>576</v>
      </c>
      <c r="D210" s="238"/>
      <c r="E210" s="239" t="s">
        <v>586</v>
      </c>
      <c r="F210" s="240" t="s">
        <v>714</v>
      </c>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t="s">
        <v>172</v>
      </c>
      <c r="D212" s="249"/>
      <c r="E212" s="250" t="s">
        <v>592</v>
      </c>
      <c r="F212" s="251"/>
      <c r="G212" s="252"/>
    </row>
    <row r="213" spans="1:8" s="208" customFormat="1" ht="15" customHeight="1" x14ac:dyDescent="0.2">
      <c r="A213" s="422"/>
      <c r="B213" s="236" t="s">
        <v>170</v>
      </c>
      <c r="C213" s="237" t="s">
        <v>173</v>
      </c>
      <c r="D213" s="238"/>
      <c r="E213" s="239" t="s">
        <v>588</v>
      </c>
      <c r="F213" s="240" t="s">
        <v>728</v>
      </c>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t="s">
        <v>581</v>
      </c>
      <c r="D215" s="249"/>
      <c r="E215" s="250" t="s">
        <v>590</v>
      </c>
      <c r="F215" s="251"/>
      <c r="G215" s="252"/>
    </row>
    <row r="216" spans="1:8" s="208" customFormat="1" ht="11.25" customHeight="1" thickBot="1" x14ac:dyDescent="0.25">
      <c r="A216" s="253" t="s">
        <v>171</v>
      </c>
      <c r="B216" s="254"/>
      <c r="C216" s="255"/>
      <c r="D216" s="255"/>
      <c r="E216" s="255"/>
      <c r="F216" s="256"/>
      <c r="G216" s="257" t="s">
        <v>730</v>
      </c>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v>5</v>
      </c>
      <c r="B223" s="215"/>
      <c r="C223" s="216" t="s">
        <v>681</v>
      </c>
      <c r="D223" s="217" t="s">
        <v>158</v>
      </c>
      <c r="E223" s="216" t="s">
        <v>682</v>
      </c>
      <c r="F223" s="218" t="s">
        <v>694</v>
      </c>
      <c r="G223" s="219"/>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t="s">
        <v>522</v>
      </c>
      <c r="D225" s="229" t="s">
        <v>158</v>
      </c>
      <c r="E225" s="230" t="s">
        <v>566</v>
      </c>
      <c r="F225" s="231" t="s">
        <v>712</v>
      </c>
      <c r="G225" s="232"/>
    </row>
    <row r="226" spans="1:7" s="208" customFormat="1" ht="15" customHeight="1" x14ac:dyDescent="0.2">
      <c r="A226" s="226"/>
      <c r="B226" s="227" t="s">
        <v>164</v>
      </c>
      <c r="C226" s="228" t="s">
        <v>516</v>
      </c>
      <c r="D226" s="229" t="s">
        <v>158</v>
      </c>
      <c r="E226" s="230" t="s">
        <v>684</v>
      </c>
      <c r="F226" s="231" t="s">
        <v>713</v>
      </c>
      <c r="G226" s="232"/>
    </row>
    <row r="227" spans="1:7" s="208" customFormat="1" ht="15" customHeight="1" x14ac:dyDescent="0.2">
      <c r="A227" s="226"/>
      <c r="B227" s="227" t="s">
        <v>165</v>
      </c>
      <c r="C227" s="233" t="s">
        <v>683</v>
      </c>
      <c r="D227" s="229" t="s">
        <v>158</v>
      </c>
      <c r="E227" s="230" t="s">
        <v>570</v>
      </c>
      <c r="F227" s="231" t="s">
        <v>692</v>
      </c>
      <c r="G227" s="234"/>
    </row>
    <row r="228" spans="1:7" s="208" customFormat="1" ht="15" customHeight="1" x14ac:dyDescent="0.2">
      <c r="A228" s="226"/>
      <c r="B228" s="227" t="s">
        <v>166</v>
      </c>
      <c r="C228" s="235" t="s">
        <v>518</v>
      </c>
      <c r="D228" s="229" t="s">
        <v>158</v>
      </c>
      <c r="E228" s="230" t="s">
        <v>685</v>
      </c>
      <c r="F228" s="231" t="s">
        <v>675</v>
      </c>
      <c r="G228" s="232"/>
    </row>
    <row r="229" spans="1:7" s="208" customFormat="1" ht="15" customHeight="1" x14ac:dyDescent="0.2">
      <c r="A229" s="422"/>
      <c r="B229" s="236" t="s">
        <v>167</v>
      </c>
      <c r="C229" s="237" t="s">
        <v>522</v>
      </c>
      <c r="D229" s="238"/>
      <c r="E229" s="239" t="s">
        <v>684</v>
      </c>
      <c r="F229" s="240" t="s">
        <v>692</v>
      </c>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t="s">
        <v>683</v>
      </c>
      <c r="D231" s="249"/>
      <c r="E231" s="250" t="s">
        <v>566</v>
      </c>
      <c r="F231" s="251"/>
      <c r="G231" s="252"/>
    </row>
    <row r="232" spans="1:7" s="208" customFormat="1" ht="15" customHeight="1" x14ac:dyDescent="0.2">
      <c r="A232" s="422"/>
      <c r="B232" s="236" t="s">
        <v>170</v>
      </c>
      <c r="C232" s="237"/>
      <c r="D232" s="238"/>
      <c r="E232" s="239"/>
      <c r="F232" s="240"/>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c r="D234" s="249"/>
      <c r="E234" s="250"/>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304"/>
      <c r="B246" s="215"/>
      <c r="C246" s="216" t="s">
        <v>686</v>
      </c>
      <c r="D246" s="217" t="s">
        <v>158</v>
      </c>
      <c r="E246" s="216" t="s">
        <v>772</v>
      </c>
      <c r="F246" s="218" t="s">
        <v>716</v>
      </c>
      <c r="G246" s="219" t="s">
        <v>717</v>
      </c>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t="s">
        <v>687</v>
      </c>
      <c r="D248" s="229" t="s">
        <v>158</v>
      </c>
      <c r="E248" s="230" t="s">
        <v>501</v>
      </c>
      <c r="F248" s="231" t="s">
        <v>675</v>
      </c>
      <c r="G248" s="232"/>
    </row>
    <row r="249" spans="1:8" s="208" customFormat="1" ht="15" customHeight="1" x14ac:dyDescent="0.2">
      <c r="A249" s="226"/>
      <c r="B249" s="227" t="s">
        <v>164</v>
      </c>
      <c r="C249" s="228" t="s">
        <v>688</v>
      </c>
      <c r="D249" s="229" t="s">
        <v>158</v>
      </c>
      <c r="E249" s="230" t="s">
        <v>493</v>
      </c>
      <c r="F249" s="231" t="s">
        <v>690</v>
      </c>
      <c r="G249" s="232"/>
    </row>
    <row r="250" spans="1:8" s="208" customFormat="1" ht="15" customHeight="1" x14ac:dyDescent="0.2">
      <c r="A250" s="226"/>
      <c r="B250" s="227" t="s">
        <v>165</v>
      </c>
      <c r="C250" s="233" t="s">
        <v>534</v>
      </c>
      <c r="D250" s="229" t="s">
        <v>158</v>
      </c>
      <c r="E250" s="230" t="s">
        <v>689</v>
      </c>
      <c r="F250" s="231" t="s">
        <v>714</v>
      </c>
      <c r="G250" s="234"/>
    </row>
    <row r="251" spans="1:8" s="208" customFormat="1" ht="15" customHeight="1" x14ac:dyDescent="0.2">
      <c r="A251" s="226"/>
      <c r="B251" s="227" t="s">
        <v>166</v>
      </c>
      <c r="C251" s="235" t="s">
        <v>542</v>
      </c>
      <c r="D251" s="229" t="s">
        <v>158</v>
      </c>
      <c r="E251" s="230" t="s">
        <v>497</v>
      </c>
      <c r="F251" s="231" t="s">
        <v>715</v>
      </c>
      <c r="G251" s="232"/>
    </row>
    <row r="252" spans="1:8" s="208" customFormat="1" ht="15" customHeight="1" x14ac:dyDescent="0.2">
      <c r="A252" s="422"/>
      <c r="B252" s="236" t="s">
        <v>167</v>
      </c>
      <c r="C252" s="237" t="s">
        <v>687</v>
      </c>
      <c r="D252" s="238"/>
      <c r="E252" s="239" t="s">
        <v>493</v>
      </c>
      <c r="F252" s="240" t="s">
        <v>695</v>
      </c>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t="s">
        <v>542</v>
      </c>
      <c r="D254" s="249"/>
      <c r="E254" s="250" t="s">
        <v>501</v>
      </c>
      <c r="F254" s="251"/>
      <c r="G254" s="252"/>
    </row>
    <row r="255" spans="1:8" s="208" customFormat="1" ht="15" customHeight="1" x14ac:dyDescent="0.2">
      <c r="A255" s="422"/>
      <c r="B255" s="236" t="s">
        <v>170</v>
      </c>
      <c r="C255" s="237" t="s">
        <v>534</v>
      </c>
      <c r="D255" s="238"/>
      <c r="E255" s="239" t="s">
        <v>497</v>
      </c>
      <c r="F255" s="240" t="s">
        <v>695</v>
      </c>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t="s">
        <v>688</v>
      </c>
      <c r="D257" s="249"/>
      <c r="E257" s="250" t="s">
        <v>689</v>
      </c>
      <c r="F257" s="251"/>
      <c r="G257" s="252"/>
    </row>
    <row r="258" spans="1:8" s="208" customFormat="1" ht="11.25" customHeight="1" thickBot="1" x14ac:dyDescent="0.25">
      <c r="A258" s="253" t="s">
        <v>171</v>
      </c>
      <c r="B258" s="254"/>
      <c r="C258" s="255"/>
      <c r="D258" s="255"/>
      <c r="E258" s="255"/>
      <c r="F258" s="256"/>
      <c r="G258" s="257" t="s">
        <v>718</v>
      </c>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c r="B265" s="215"/>
      <c r="C265" s="216"/>
      <c r="D265" s="217" t="s">
        <v>158</v>
      </c>
      <c r="E265" s="216"/>
      <c r="F265" s="218"/>
      <c r="G265" s="219"/>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c r="D267" s="229" t="s">
        <v>158</v>
      </c>
      <c r="E267" s="230"/>
      <c r="F267" s="231"/>
      <c r="G267" s="232"/>
    </row>
    <row r="268" spans="1:8" s="208" customFormat="1" ht="15" customHeight="1" x14ac:dyDescent="0.2">
      <c r="A268" s="226"/>
      <c r="B268" s="227" t="s">
        <v>164</v>
      </c>
      <c r="C268" s="228"/>
      <c r="D268" s="229" t="s">
        <v>158</v>
      </c>
      <c r="E268" s="230"/>
      <c r="F268" s="231"/>
      <c r="G268" s="232"/>
    </row>
    <row r="269" spans="1:8" s="208" customFormat="1" ht="15" customHeight="1" x14ac:dyDescent="0.2">
      <c r="A269" s="226"/>
      <c r="B269" s="227" t="s">
        <v>165</v>
      </c>
      <c r="C269" s="233"/>
      <c r="D269" s="229" t="s">
        <v>158</v>
      </c>
      <c r="E269" s="230"/>
      <c r="F269" s="231"/>
      <c r="G269" s="234"/>
    </row>
    <row r="270" spans="1:8" s="208" customFormat="1" ht="15" customHeight="1" x14ac:dyDescent="0.2">
      <c r="A270" s="226"/>
      <c r="B270" s="227" t="s">
        <v>166</v>
      </c>
      <c r="C270" s="235"/>
      <c r="D270" s="229" t="s">
        <v>158</v>
      </c>
      <c r="E270" s="230"/>
      <c r="F270" s="231"/>
      <c r="G270" s="232"/>
    </row>
    <row r="271" spans="1:8" s="208" customFormat="1" ht="15" customHeight="1" x14ac:dyDescent="0.2">
      <c r="A271" s="422"/>
      <c r="B271" s="236" t="s">
        <v>167</v>
      </c>
      <c r="C271" s="237"/>
      <c r="D271" s="238"/>
      <c r="E271" s="239"/>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c r="D273" s="249"/>
      <c r="E273" s="250"/>
      <c r="F273" s="251"/>
      <c r="G273" s="252"/>
    </row>
    <row r="274" spans="1:8" s="208" customFormat="1" ht="15" customHeight="1" x14ac:dyDescent="0.2">
      <c r="A274" s="422"/>
      <c r="B274" s="236" t="s">
        <v>170</v>
      </c>
      <c r="C274" s="237"/>
      <c r="D274" s="238"/>
      <c r="E274" s="239"/>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c r="D276" s="249"/>
      <c r="E276" s="250"/>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A274:A276"/>
    <mergeCell ref="A281:G282"/>
    <mergeCell ref="A290:A292"/>
    <mergeCell ref="A293:A295"/>
    <mergeCell ref="A252:A254"/>
    <mergeCell ref="A255:A257"/>
    <mergeCell ref="A262:G263"/>
    <mergeCell ref="A271:A273"/>
    <mergeCell ref="A220:G221"/>
    <mergeCell ref="A229:A231"/>
    <mergeCell ref="A232:A234"/>
    <mergeCell ref="A243:G244"/>
    <mergeCell ref="A194:A196"/>
    <mergeCell ref="A201:G202"/>
    <mergeCell ref="A210:A212"/>
    <mergeCell ref="A213:A215"/>
    <mergeCell ref="A172:A174"/>
    <mergeCell ref="A182:G183"/>
    <mergeCell ref="A191:A193"/>
    <mergeCell ref="A25:G26"/>
    <mergeCell ref="A34:A36"/>
    <mergeCell ref="A37:A39"/>
    <mergeCell ref="A42:G43"/>
    <mergeCell ref="A51:A53"/>
    <mergeCell ref="A54:A56"/>
    <mergeCell ref="A74:A76"/>
    <mergeCell ref="A81:G82"/>
    <mergeCell ref="A90:A92"/>
    <mergeCell ref="A93:A95"/>
    <mergeCell ref="A169:A171"/>
    <mergeCell ref="C4:E4"/>
    <mergeCell ref="A141:G142"/>
    <mergeCell ref="A150:A152"/>
    <mergeCell ref="A153:A155"/>
    <mergeCell ref="A160:G161"/>
    <mergeCell ref="A8:G9"/>
    <mergeCell ref="A17:A19"/>
    <mergeCell ref="A20:A22"/>
    <mergeCell ref="A100:G101"/>
    <mergeCell ref="A109:A111"/>
    <mergeCell ref="A112:A114"/>
    <mergeCell ref="A122:G123"/>
    <mergeCell ref="A131:A133"/>
    <mergeCell ref="A134:A136"/>
    <mergeCell ref="A62:G63"/>
    <mergeCell ref="A71:A73"/>
  </mergeCells>
  <phoneticPr fontId="12" type="noConversion"/>
  <conditionalFormatting sqref="A107:B107 A129:B129 A88:B88 A15:B15 A5:B5 A32:B32 A49:B49 A69:B69 A148:B148 A167:B167 A189:B189 A208:B208 A227:B227 A250:B250 A269:B269 A288:B288">
    <cfRule type="cellIs" dxfId="13" priority="1" stopIfTrue="1" operator="equal">
      <formula>"Select"</formula>
    </cfRule>
    <cfRule type="cellIs" dxfId="12"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A262" workbookViewId="0">
      <selection activeCell="G223" sqref="G223"/>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179</v>
      </c>
    </row>
    <row r="5" spans="1:8" ht="13.5" thickBot="1" x14ac:dyDescent="0.25">
      <c r="A5" s="191"/>
      <c r="B5" s="192"/>
      <c r="C5" s="193"/>
      <c r="D5" s="194"/>
      <c r="E5" s="195"/>
      <c r="G5" s="196" t="s">
        <v>180</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t="s">
        <v>659</v>
      </c>
      <c r="B11" s="215"/>
      <c r="C11" s="216" t="s">
        <v>737</v>
      </c>
      <c r="D11" s="217" t="s">
        <v>158</v>
      </c>
      <c r="E11" s="216" t="s">
        <v>742</v>
      </c>
      <c r="F11" s="218" t="s">
        <v>676</v>
      </c>
      <c r="G11" s="219" t="s">
        <v>816</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t="s">
        <v>479</v>
      </c>
      <c r="D13" s="229" t="s">
        <v>158</v>
      </c>
      <c r="E13" s="230" t="s">
        <v>174</v>
      </c>
      <c r="F13" s="231" t="s">
        <v>675</v>
      </c>
      <c r="G13" s="232"/>
    </row>
    <row r="14" spans="1:8" s="208" customFormat="1" ht="15" customHeight="1" x14ac:dyDescent="0.2">
      <c r="A14" s="226"/>
      <c r="B14" s="227" t="s">
        <v>164</v>
      </c>
      <c r="C14" s="228" t="s">
        <v>471</v>
      </c>
      <c r="D14" s="229" t="s">
        <v>158</v>
      </c>
      <c r="E14" s="230" t="s">
        <v>172</v>
      </c>
      <c r="F14" s="231" t="s">
        <v>675</v>
      </c>
      <c r="G14" s="232"/>
    </row>
    <row r="15" spans="1:8" s="208" customFormat="1" ht="15" customHeight="1" x14ac:dyDescent="0.2">
      <c r="A15" s="226"/>
      <c r="B15" s="227" t="s">
        <v>165</v>
      </c>
      <c r="C15" s="233" t="s">
        <v>743</v>
      </c>
      <c r="D15" s="229" t="s">
        <v>158</v>
      </c>
      <c r="E15" s="230" t="s">
        <v>581</v>
      </c>
      <c r="F15" s="231" t="s">
        <v>675</v>
      </c>
      <c r="G15" s="234"/>
    </row>
    <row r="16" spans="1:8" s="208" customFormat="1" ht="15" customHeight="1" x14ac:dyDescent="0.2">
      <c r="A16" s="226"/>
      <c r="B16" s="227" t="s">
        <v>166</v>
      </c>
      <c r="C16" s="235" t="s">
        <v>475</v>
      </c>
      <c r="D16" s="229" t="s">
        <v>158</v>
      </c>
      <c r="E16" s="230" t="s">
        <v>576</v>
      </c>
      <c r="F16" s="231" t="s">
        <v>675</v>
      </c>
      <c r="G16" s="232"/>
    </row>
    <row r="17" spans="1:8" s="208" customFormat="1" ht="15" customHeight="1" x14ac:dyDescent="0.2">
      <c r="A17" s="422"/>
      <c r="B17" s="236" t="s">
        <v>167</v>
      </c>
      <c r="C17" s="237"/>
      <c r="D17" s="238"/>
      <c r="E17" s="239"/>
      <c r="F17" s="240"/>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c r="F19" s="251"/>
      <c r="G19" s="252"/>
    </row>
    <row r="20" spans="1:8" s="208" customFormat="1" ht="15" customHeight="1" x14ac:dyDescent="0.2">
      <c r="A20" s="422"/>
      <c r="B20" s="236" t="s">
        <v>170</v>
      </c>
      <c r="C20" s="237"/>
      <c r="D20" s="238"/>
      <c r="E20" s="239"/>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c r="D22" s="249"/>
      <c r="E22" s="250"/>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4</v>
      </c>
      <c r="B28" s="215"/>
      <c r="C28" s="216" t="s">
        <v>681</v>
      </c>
      <c r="D28" s="217" t="s">
        <v>158</v>
      </c>
      <c r="E28" s="216" t="s">
        <v>736</v>
      </c>
      <c r="F28" s="218" t="s">
        <v>716</v>
      </c>
      <c r="G28" s="219" t="s">
        <v>798</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296</v>
      </c>
      <c r="D30" s="229" t="s">
        <v>158</v>
      </c>
      <c r="E30" s="230" t="s">
        <v>440</v>
      </c>
      <c r="F30" s="231" t="s">
        <v>675</v>
      </c>
      <c r="G30" s="232"/>
    </row>
    <row r="31" spans="1:8" s="208" customFormat="1" ht="15" customHeight="1" x14ac:dyDescent="0.2">
      <c r="A31" s="226"/>
      <c r="B31" s="227" t="s">
        <v>164</v>
      </c>
      <c r="C31" s="228" t="s">
        <v>285</v>
      </c>
      <c r="D31" s="229" t="s">
        <v>158</v>
      </c>
      <c r="E31" s="230" t="s">
        <v>452</v>
      </c>
      <c r="F31" s="231" t="s">
        <v>795</v>
      </c>
      <c r="G31" s="232"/>
    </row>
    <row r="32" spans="1:8" s="208" customFormat="1" ht="15" customHeight="1" x14ac:dyDescent="0.2">
      <c r="A32" s="226"/>
      <c r="B32" s="227" t="s">
        <v>165</v>
      </c>
      <c r="C32" s="233" t="s">
        <v>744</v>
      </c>
      <c r="D32" s="229" t="s">
        <v>158</v>
      </c>
      <c r="E32" s="230" t="s">
        <v>454</v>
      </c>
      <c r="F32" s="231" t="s">
        <v>797</v>
      </c>
      <c r="G32" s="234"/>
    </row>
    <row r="33" spans="1:8" s="208" customFormat="1" ht="15" customHeight="1" x14ac:dyDescent="0.2">
      <c r="A33" s="226"/>
      <c r="B33" s="227" t="s">
        <v>166</v>
      </c>
      <c r="C33" s="235" t="s">
        <v>289</v>
      </c>
      <c r="D33" s="229" t="s">
        <v>158</v>
      </c>
      <c r="E33" s="230" t="s">
        <v>446</v>
      </c>
      <c r="F33" s="231" t="s">
        <v>675</v>
      </c>
      <c r="G33" s="232"/>
    </row>
    <row r="34" spans="1:8" s="208" customFormat="1" ht="15" customHeight="1" x14ac:dyDescent="0.2">
      <c r="A34" s="422"/>
      <c r="B34" s="236" t="s">
        <v>167</v>
      </c>
      <c r="C34" s="237" t="s">
        <v>289</v>
      </c>
      <c r="D34" s="238"/>
      <c r="E34" s="239" t="s">
        <v>450</v>
      </c>
      <c r="F34" s="240" t="s">
        <v>675</v>
      </c>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t="s">
        <v>296</v>
      </c>
      <c r="D36" s="249"/>
      <c r="E36" s="250" t="s">
        <v>454</v>
      </c>
      <c r="F36" s="251"/>
      <c r="G36" s="252"/>
    </row>
    <row r="37" spans="1:8" s="208" customFormat="1" ht="15" customHeight="1" x14ac:dyDescent="0.2">
      <c r="A37" s="422"/>
      <c r="B37" s="236" t="s">
        <v>170</v>
      </c>
      <c r="C37" s="237" t="s">
        <v>291</v>
      </c>
      <c r="D37" s="238"/>
      <c r="E37" s="239" t="s">
        <v>452</v>
      </c>
      <c r="F37" s="240" t="s">
        <v>796</v>
      </c>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t="s">
        <v>773</v>
      </c>
      <c r="D39" s="249"/>
      <c r="E39" s="250" t="s">
        <v>455</v>
      </c>
      <c r="F39" s="251"/>
      <c r="G39" s="252"/>
    </row>
    <row r="40" spans="1:8" s="208" customFormat="1" ht="11.25" customHeight="1" thickBot="1" x14ac:dyDescent="0.25">
      <c r="A40" s="253" t="s">
        <v>171</v>
      </c>
      <c r="B40" s="254"/>
      <c r="C40" s="255"/>
      <c r="D40" s="255"/>
      <c r="E40" s="255"/>
      <c r="F40" s="256"/>
      <c r="G40" s="257" t="s">
        <v>799</v>
      </c>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5</v>
      </c>
      <c r="B45" s="215"/>
      <c r="C45" s="216" t="s">
        <v>259</v>
      </c>
      <c r="D45" s="217" t="s">
        <v>158</v>
      </c>
      <c r="E45" s="216" t="s">
        <v>745</v>
      </c>
      <c r="F45" s="218" t="s">
        <v>694</v>
      </c>
      <c r="G45" s="219" t="s">
        <v>819</v>
      </c>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278</v>
      </c>
      <c r="D47" s="229" t="s">
        <v>158</v>
      </c>
      <c r="E47" s="230" t="s">
        <v>436</v>
      </c>
      <c r="F47" s="231" t="s">
        <v>699</v>
      </c>
      <c r="G47" s="232"/>
    </row>
    <row r="48" spans="1:8" s="208" customFormat="1" ht="15" customHeight="1" x14ac:dyDescent="0.2">
      <c r="A48" s="226"/>
      <c r="B48" s="227" t="s">
        <v>164</v>
      </c>
      <c r="C48" s="228" t="s">
        <v>263</v>
      </c>
      <c r="D48" s="229" t="s">
        <v>158</v>
      </c>
      <c r="E48" s="230" t="s">
        <v>425</v>
      </c>
      <c r="F48" s="231" t="s">
        <v>675</v>
      </c>
      <c r="G48" s="232"/>
    </row>
    <row r="49" spans="1:8" s="208" customFormat="1" ht="15" customHeight="1" x14ac:dyDescent="0.2">
      <c r="A49" s="226"/>
      <c r="B49" s="227" t="s">
        <v>165</v>
      </c>
      <c r="C49" s="233" t="s">
        <v>746</v>
      </c>
      <c r="D49" s="229" t="s">
        <v>158</v>
      </c>
      <c r="E49" s="230" t="s">
        <v>653</v>
      </c>
      <c r="F49" s="231" t="s">
        <v>696</v>
      </c>
      <c r="G49" s="234"/>
    </row>
    <row r="50" spans="1:8" s="208" customFormat="1" ht="15" customHeight="1" x14ac:dyDescent="0.2">
      <c r="A50" s="226"/>
      <c r="B50" s="227" t="s">
        <v>166</v>
      </c>
      <c r="C50" s="235" t="s">
        <v>747</v>
      </c>
      <c r="D50" s="229" t="s">
        <v>158</v>
      </c>
      <c r="E50" s="230" t="s">
        <v>748</v>
      </c>
      <c r="F50" s="231" t="s">
        <v>817</v>
      </c>
      <c r="G50" s="232"/>
    </row>
    <row r="51" spans="1:8" s="208" customFormat="1" ht="15" customHeight="1" x14ac:dyDescent="0.2">
      <c r="A51" s="422"/>
      <c r="B51" s="236" t="s">
        <v>167</v>
      </c>
      <c r="C51" s="237" t="s">
        <v>274</v>
      </c>
      <c r="D51" s="238"/>
      <c r="E51" s="239" t="s">
        <v>436</v>
      </c>
      <c r="F51" s="240" t="s">
        <v>818</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276</v>
      </c>
      <c r="D53" s="249"/>
      <c r="E53" s="250" t="s">
        <v>437</v>
      </c>
      <c r="F53" s="251"/>
      <c r="G53" s="252"/>
    </row>
    <row r="54" spans="1:8" s="208" customFormat="1" ht="15" customHeight="1" x14ac:dyDescent="0.2">
      <c r="A54" s="422"/>
      <c r="B54" s="236" t="s">
        <v>170</v>
      </c>
      <c r="C54" s="237" t="s">
        <v>746</v>
      </c>
      <c r="D54" s="238"/>
      <c r="E54" s="239" t="s">
        <v>425</v>
      </c>
      <c r="F54" s="240"/>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t="s">
        <v>278</v>
      </c>
      <c r="D56" s="249"/>
      <c r="E56" s="250" t="s">
        <v>653</v>
      </c>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9</v>
      </c>
      <c r="B65" s="215"/>
      <c r="C65" s="216" t="s">
        <v>749</v>
      </c>
      <c r="D65" s="217" t="s">
        <v>158</v>
      </c>
      <c r="E65" s="216" t="s">
        <v>750</v>
      </c>
      <c r="F65" s="218" t="s">
        <v>708</v>
      </c>
      <c r="G65" s="219" t="s">
        <v>788</v>
      </c>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290</v>
      </c>
      <c r="D67" s="229" t="s">
        <v>158</v>
      </c>
      <c r="E67" s="230" t="s">
        <v>752</v>
      </c>
      <c r="F67" s="231" t="s">
        <v>785</v>
      </c>
      <c r="G67" s="232"/>
    </row>
    <row r="68" spans="1:7" s="208" customFormat="1" ht="15" customHeight="1" x14ac:dyDescent="0.2">
      <c r="A68" s="226"/>
      <c r="B68" s="227" t="s">
        <v>164</v>
      </c>
      <c r="C68" s="228" t="s">
        <v>286</v>
      </c>
      <c r="D68" s="229" t="s">
        <v>158</v>
      </c>
      <c r="E68" s="230" t="s">
        <v>441</v>
      </c>
      <c r="F68" s="231" t="s">
        <v>786</v>
      </c>
      <c r="G68" s="232"/>
    </row>
    <row r="69" spans="1:7" s="208" customFormat="1" ht="15" customHeight="1" x14ac:dyDescent="0.2">
      <c r="A69" s="226"/>
      <c r="B69" s="227" t="s">
        <v>165</v>
      </c>
      <c r="C69" s="233" t="s">
        <v>751</v>
      </c>
      <c r="D69" s="229" t="s">
        <v>158</v>
      </c>
      <c r="E69" s="230" t="s">
        <v>443</v>
      </c>
      <c r="F69" s="231" t="s">
        <v>675</v>
      </c>
      <c r="G69" s="234"/>
    </row>
    <row r="70" spans="1:7" s="208" customFormat="1" ht="15" customHeight="1" x14ac:dyDescent="0.2">
      <c r="A70" s="226"/>
      <c r="B70" s="227" t="s">
        <v>166</v>
      </c>
      <c r="C70" s="235" t="s">
        <v>288</v>
      </c>
      <c r="D70" s="229" t="s">
        <v>158</v>
      </c>
      <c r="E70" s="230" t="s">
        <v>445</v>
      </c>
      <c r="F70" s="231" t="s">
        <v>692</v>
      </c>
      <c r="G70" s="232"/>
    </row>
    <row r="71" spans="1:7" s="208" customFormat="1" ht="15" customHeight="1" x14ac:dyDescent="0.2">
      <c r="A71" s="422"/>
      <c r="B71" s="236" t="s">
        <v>167</v>
      </c>
      <c r="C71" s="237" t="s">
        <v>292</v>
      </c>
      <c r="D71" s="238"/>
      <c r="E71" s="239" t="s">
        <v>445</v>
      </c>
      <c r="F71" s="240" t="s">
        <v>787</v>
      </c>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t="s">
        <v>751</v>
      </c>
      <c r="D73" s="249"/>
      <c r="E73" s="250" t="s">
        <v>774</v>
      </c>
      <c r="F73" s="251"/>
      <c r="G73" s="252"/>
    </row>
    <row r="74" spans="1:7" s="208" customFormat="1" ht="15" customHeight="1" x14ac:dyDescent="0.2">
      <c r="A74" s="422"/>
      <c r="B74" s="236" t="s">
        <v>170</v>
      </c>
      <c r="C74" s="237" t="s">
        <v>290</v>
      </c>
      <c r="D74" s="238"/>
      <c r="E74" s="239" t="s">
        <v>451</v>
      </c>
      <c r="F74" s="240" t="s">
        <v>691</v>
      </c>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t="s">
        <v>288</v>
      </c>
      <c r="D76" s="249"/>
      <c r="E76" s="250" t="s">
        <v>449</v>
      </c>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v>10</v>
      </c>
      <c r="B84" s="215"/>
      <c r="C84" s="216" t="s">
        <v>753</v>
      </c>
      <c r="D84" s="217" t="s">
        <v>158</v>
      </c>
      <c r="E84" s="216" t="s">
        <v>616</v>
      </c>
      <c r="F84" s="218" t="s">
        <v>676</v>
      </c>
      <c r="G84" s="219" t="s">
        <v>820</v>
      </c>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t="s">
        <v>256</v>
      </c>
      <c r="D86" s="229" t="s">
        <v>158</v>
      </c>
      <c r="E86" s="230" t="s">
        <v>345</v>
      </c>
      <c r="F86" s="231"/>
      <c r="G86" s="232"/>
    </row>
    <row r="87" spans="1:8" s="208" customFormat="1" ht="15" customHeight="1" x14ac:dyDescent="0.2">
      <c r="A87" s="226"/>
      <c r="B87" s="227" t="s">
        <v>164</v>
      </c>
      <c r="C87" s="228" t="s">
        <v>754</v>
      </c>
      <c r="D87" s="229" t="s">
        <v>158</v>
      </c>
      <c r="E87" s="230" t="s">
        <v>334</v>
      </c>
      <c r="F87" s="231"/>
      <c r="G87" s="232"/>
    </row>
    <row r="88" spans="1:8" s="208" customFormat="1" ht="15" customHeight="1" x14ac:dyDescent="0.2">
      <c r="A88" s="226"/>
      <c r="B88" s="227" t="s">
        <v>165</v>
      </c>
      <c r="C88" s="233" t="s">
        <v>755</v>
      </c>
      <c r="D88" s="229" t="s">
        <v>158</v>
      </c>
      <c r="E88" s="230" t="s">
        <v>666</v>
      </c>
      <c r="F88" s="231"/>
      <c r="G88" s="234"/>
    </row>
    <row r="89" spans="1:8" s="208" customFormat="1" ht="15" customHeight="1" x14ac:dyDescent="0.2">
      <c r="A89" s="226"/>
      <c r="B89" s="227" t="s">
        <v>166</v>
      </c>
      <c r="C89" s="235" t="s">
        <v>756</v>
      </c>
      <c r="D89" s="229" t="s">
        <v>158</v>
      </c>
      <c r="E89" s="230" t="s">
        <v>337</v>
      </c>
      <c r="F89" s="231"/>
      <c r="G89" s="232"/>
    </row>
    <row r="90" spans="1:8" s="208" customFormat="1" ht="15" customHeight="1" x14ac:dyDescent="0.2">
      <c r="A90" s="422"/>
      <c r="B90" s="236" t="s">
        <v>167</v>
      </c>
      <c r="C90" s="237"/>
      <c r="D90" s="238"/>
      <c r="E90" s="239"/>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c r="D92" s="249"/>
      <c r="E92" s="250"/>
      <c r="F92" s="251"/>
      <c r="G92" s="252"/>
    </row>
    <row r="93" spans="1:8" s="208" customFormat="1" ht="15" customHeight="1" x14ac:dyDescent="0.2">
      <c r="A93" s="422"/>
      <c r="B93" s="236" t="s">
        <v>170</v>
      </c>
      <c r="C93" s="237"/>
      <c r="D93" s="238"/>
      <c r="E93" s="239"/>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c r="D95" s="249"/>
      <c r="E95" s="250"/>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v>11</v>
      </c>
      <c r="B103" s="215"/>
      <c r="C103" s="216" t="s">
        <v>757</v>
      </c>
      <c r="D103" s="217" t="s">
        <v>158</v>
      </c>
      <c r="E103" s="216" t="s">
        <v>758</v>
      </c>
      <c r="F103" s="218" t="s">
        <v>708</v>
      </c>
      <c r="G103" s="219" t="s">
        <v>783</v>
      </c>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t="s">
        <v>759</v>
      </c>
      <c r="D105" s="229" t="s">
        <v>158</v>
      </c>
      <c r="E105" s="230" t="s">
        <v>760</v>
      </c>
      <c r="F105" s="231" t="s">
        <v>726</v>
      </c>
      <c r="G105" s="232"/>
    </row>
    <row r="106" spans="1:8" s="208" customFormat="1" ht="15" customHeight="1" x14ac:dyDescent="0.2">
      <c r="A106" s="226"/>
      <c r="B106" s="227" t="s">
        <v>164</v>
      </c>
      <c r="C106" s="228" t="s">
        <v>303</v>
      </c>
      <c r="D106" s="229" t="s">
        <v>158</v>
      </c>
      <c r="E106" s="230" t="s">
        <v>432</v>
      </c>
      <c r="F106" s="231" t="s">
        <v>784</v>
      </c>
      <c r="G106" s="232"/>
    </row>
    <row r="107" spans="1:8" s="208" customFormat="1" ht="15" customHeight="1" x14ac:dyDescent="0.2">
      <c r="A107" s="226"/>
      <c r="B107" s="227" t="s">
        <v>165</v>
      </c>
      <c r="C107" s="233" t="s">
        <v>299</v>
      </c>
      <c r="D107" s="229" t="s">
        <v>158</v>
      </c>
      <c r="E107" s="230" t="s">
        <v>434</v>
      </c>
      <c r="F107" s="231" t="s">
        <v>712</v>
      </c>
      <c r="G107" s="234"/>
    </row>
    <row r="108" spans="1:8" s="208" customFormat="1" ht="15" customHeight="1" x14ac:dyDescent="0.2">
      <c r="A108" s="226"/>
      <c r="B108" s="227" t="s">
        <v>166</v>
      </c>
      <c r="C108" s="235" t="s">
        <v>306</v>
      </c>
      <c r="D108" s="229" t="s">
        <v>158</v>
      </c>
      <c r="E108" s="230" t="s">
        <v>761</v>
      </c>
      <c r="F108" s="231" t="s">
        <v>692</v>
      </c>
      <c r="G108" s="232"/>
    </row>
    <row r="109" spans="1:8" s="208" customFormat="1" ht="15" customHeight="1" x14ac:dyDescent="0.2">
      <c r="A109" s="422"/>
      <c r="B109" s="236" t="s">
        <v>167</v>
      </c>
      <c r="C109" s="237" t="s">
        <v>299</v>
      </c>
      <c r="D109" s="238"/>
      <c r="E109" s="239" t="s">
        <v>760</v>
      </c>
      <c r="F109" s="240" t="s">
        <v>675</v>
      </c>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t="s">
        <v>306</v>
      </c>
      <c r="D111" s="249"/>
      <c r="E111" s="250" t="s">
        <v>761</v>
      </c>
      <c r="F111" s="251"/>
      <c r="G111" s="252"/>
    </row>
    <row r="112" spans="1:8" s="208" customFormat="1" ht="15" customHeight="1" x14ac:dyDescent="0.2">
      <c r="A112" s="422"/>
      <c r="B112" s="236" t="s">
        <v>170</v>
      </c>
      <c r="C112" s="237" t="s">
        <v>759</v>
      </c>
      <c r="D112" s="238"/>
      <c r="E112" s="239" t="s">
        <v>432</v>
      </c>
      <c r="F112" s="240" t="s">
        <v>721</v>
      </c>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t="s">
        <v>303</v>
      </c>
      <c r="D114" s="249"/>
      <c r="E114" s="250" t="s">
        <v>434</v>
      </c>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214" t="s">
        <v>659</v>
      </c>
      <c r="B125" s="215"/>
      <c r="C125" s="216" t="s">
        <v>608</v>
      </c>
      <c r="D125" s="217" t="s">
        <v>158</v>
      </c>
      <c r="E125" s="216" t="s">
        <v>611</v>
      </c>
      <c r="F125" s="218"/>
      <c r="G125" s="219" t="s">
        <v>821</v>
      </c>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t="s">
        <v>481</v>
      </c>
      <c r="D127" s="229" t="s">
        <v>158</v>
      </c>
      <c r="E127" s="230" t="s">
        <v>555</v>
      </c>
      <c r="F127" s="231"/>
      <c r="G127" s="232"/>
    </row>
    <row r="128" spans="1:8" s="208" customFormat="1" ht="15" customHeight="1" x14ac:dyDescent="0.2">
      <c r="A128" s="226"/>
      <c r="B128" s="227" t="s">
        <v>164</v>
      </c>
      <c r="C128" s="228" t="s">
        <v>762</v>
      </c>
      <c r="D128" s="229" t="s">
        <v>158</v>
      </c>
      <c r="E128" s="230" t="s">
        <v>176</v>
      </c>
      <c r="F128" s="231"/>
      <c r="G128" s="232"/>
    </row>
    <row r="129" spans="1:8" s="208" customFormat="1" ht="15" customHeight="1" x14ac:dyDescent="0.2">
      <c r="A129" s="226"/>
      <c r="B129" s="227" t="s">
        <v>165</v>
      </c>
      <c r="C129" s="233" t="s">
        <v>763</v>
      </c>
      <c r="D129" s="229" t="s">
        <v>158</v>
      </c>
      <c r="E129" s="230" t="s">
        <v>678</v>
      </c>
      <c r="F129" s="231"/>
      <c r="G129" s="234"/>
    </row>
    <row r="130" spans="1:8" s="208" customFormat="1" ht="15" customHeight="1" x14ac:dyDescent="0.2">
      <c r="A130" s="226"/>
      <c r="B130" s="227" t="s">
        <v>166</v>
      </c>
      <c r="C130" s="235" t="s">
        <v>477</v>
      </c>
      <c r="D130" s="229" t="s">
        <v>158</v>
      </c>
      <c r="E130" s="230" t="s">
        <v>679</v>
      </c>
      <c r="F130" s="231"/>
      <c r="G130" s="232"/>
    </row>
    <row r="131" spans="1:8" s="208" customFormat="1" ht="15" customHeight="1" x14ac:dyDescent="0.2">
      <c r="A131" s="422"/>
      <c r="B131" s="236" t="s">
        <v>167</v>
      </c>
      <c r="C131" s="237" t="s">
        <v>762</v>
      </c>
      <c r="D131" s="238"/>
      <c r="E131" s="239" t="s">
        <v>679</v>
      </c>
      <c r="F131" s="240"/>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t="s">
        <v>477</v>
      </c>
      <c r="D133" s="249"/>
      <c r="E133" s="250" t="s">
        <v>555</v>
      </c>
      <c r="F133" s="251"/>
      <c r="G133" s="252"/>
    </row>
    <row r="134" spans="1:8" s="208" customFormat="1" ht="15" customHeight="1" x14ac:dyDescent="0.2">
      <c r="A134" s="422"/>
      <c r="B134" s="236" t="s">
        <v>170</v>
      </c>
      <c r="C134" s="237" t="s">
        <v>763</v>
      </c>
      <c r="D134" s="238"/>
      <c r="E134" s="239" t="s">
        <v>176</v>
      </c>
      <c r="F134" s="240"/>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t="s">
        <v>481</v>
      </c>
      <c r="D136" s="249"/>
      <c r="E136" s="250" t="s">
        <v>678</v>
      </c>
      <c r="F136" s="251"/>
      <c r="G136" s="252"/>
    </row>
    <row r="137" spans="1:8" s="208" customFormat="1" ht="11.25" customHeight="1" thickBot="1" x14ac:dyDescent="0.25">
      <c r="A137" s="253" t="s">
        <v>171</v>
      </c>
      <c r="B137" s="254"/>
      <c r="C137" s="255"/>
      <c r="D137" s="255"/>
      <c r="E137" s="255"/>
      <c r="F137" s="256"/>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v>4</v>
      </c>
      <c r="B144" s="215"/>
      <c r="C144" s="216" t="s">
        <v>644</v>
      </c>
      <c r="D144" s="217" t="s">
        <v>158</v>
      </c>
      <c r="E144" s="216" t="s">
        <v>739</v>
      </c>
      <c r="F144" s="218" t="s">
        <v>716</v>
      </c>
      <c r="G144" s="219" t="s">
        <v>621</v>
      </c>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t="s">
        <v>329</v>
      </c>
      <c r="D146" s="229" t="s">
        <v>158</v>
      </c>
      <c r="E146" s="230" t="s">
        <v>775</v>
      </c>
      <c r="F146" s="231" t="s">
        <v>675</v>
      </c>
      <c r="G146" s="232"/>
    </row>
    <row r="147" spans="1:8" s="208" customFormat="1" ht="15" customHeight="1" x14ac:dyDescent="0.2">
      <c r="A147" s="226"/>
      <c r="B147" s="227" t="s">
        <v>164</v>
      </c>
      <c r="C147" s="228" t="s">
        <v>645</v>
      </c>
      <c r="D147" s="229" t="s">
        <v>158</v>
      </c>
      <c r="E147" s="230" t="s">
        <v>776</v>
      </c>
      <c r="F147" s="231" t="s">
        <v>710</v>
      </c>
      <c r="G147" s="232"/>
    </row>
    <row r="148" spans="1:8" s="208" customFormat="1" ht="15" customHeight="1" x14ac:dyDescent="0.2">
      <c r="A148" s="226"/>
      <c r="B148" s="227" t="s">
        <v>165</v>
      </c>
      <c r="C148" s="233" t="s">
        <v>764</v>
      </c>
      <c r="D148" s="229" t="s">
        <v>158</v>
      </c>
      <c r="E148" s="230" t="s">
        <v>207</v>
      </c>
      <c r="F148" s="231" t="s">
        <v>695</v>
      </c>
      <c r="G148" s="234"/>
    </row>
    <row r="149" spans="1:8" s="208" customFormat="1" ht="15" customHeight="1" x14ac:dyDescent="0.2">
      <c r="A149" s="226"/>
      <c r="B149" s="227" t="s">
        <v>166</v>
      </c>
      <c r="C149" s="235" t="s">
        <v>319</v>
      </c>
      <c r="D149" s="229" t="s">
        <v>158</v>
      </c>
      <c r="E149" s="230" t="s">
        <v>213</v>
      </c>
      <c r="F149" s="231" t="s">
        <v>714</v>
      </c>
      <c r="G149" s="232"/>
    </row>
    <row r="150" spans="1:8" s="208" customFormat="1" ht="15" customHeight="1" x14ac:dyDescent="0.2">
      <c r="A150" s="422"/>
      <c r="B150" s="236" t="s">
        <v>167</v>
      </c>
      <c r="C150" s="237" t="s">
        <v>319</v>
      </c>
      <c r="D150" s="238"/>
      <c r="E150" s="239" t="s">
        <v>789</v>
      </c>
      <c r="F150" s="240" t="s">
        <v>800</v>
      </c>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t="s">
        <v>329</v>
      </c>
      <c r="D152" s="249"/>
      <c r="E152" s="250" t="s">
        <v>213</v>
      </c>
      <c r="F152" s="251"/>
      <c r="G152" s="252"/>
    </row>
    <row r="153" spans="1:8" s="208" customFormat="1" ht="15" customHeight="1" x14ac:dyDescent="0.2">
      <c r="A153" s="422"/>
      <c r="B153" s="236" t="s">
        <v>170</v>
      </c>
      <c r="C153" s="237" t="s">
        <v>764</v>
      </c>
      <c r="D153" s="238"/>
      <c r="E153" s="239" t="s">
        <v>776</v>
      </c>
      <c r="F153" s="240" t="s">
        <v>726</v>
      </c>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t="s">
        <v>645</v>
      </c>
      <c r="D155" s="249"/>
      <c r="E155" s="250" t="s">
        <v>207</v>
      </c>
      <c r="F155" s="251"/>
      <c r="G155" s="252"/>
    </row>
    <row r="156" spans="1:8" s="208" customFormat="1" ht="11.25" customHeight="1" thickBot="1" x14ac:dyDescent="0.25">
      <c r="A156" s="253" t="s">
        <v>171</v>
      </c>
      <c r="B156" s="254"/>
      <c r="C156" s="255"/>
      <c r="D156" s="255"/>
      <c r="E156" s="255"/>
      <c r="F156" s="256"/>
      <c r="G156" s="257" t="s">
        <v>801</v>
      </c>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v>5</v>
      </c>
      <c r="B163" s="215"/>
      <c r="C163" s="216" t="s">
        <v>611</v>
      </c>
      <c r="D163" s="217" t="s">
        <v>765</v>
      </c>
      <c r="E163" s="216" t="s">
        <v>766</v>
      </c>
      <c r="F163" s="218" t="s">
        <v>694</v>
      </c>
      <c r="G163" s="219" t="s">
        <v>815</v>
      </c>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t="s">
        <v>309</v>
      </c>
      <c r="D165" s="229" t="s">
        <v>158</v>
      </c>
      <c r="E165" s="230" t="s">
        <v>280</v>
      </c>
      <c r="F165" s="231" t="s">
        <v>802</v>
      </c>
      <c r="G165" s="232"/>
    </row>
    <row r="166" spans="1:7" s="208" customFormat="1" ht="15" customHeight="1" x14ac:dyDescent="0.2">
      <c r="A166" s="226"/>
      <c r="B166" s="227" t="s">
        <v>164</v>
      </c>
      <c r="C166" s="228" t="s">
        <v>656</v>
      </c>
      <c r="D166" s="229" t="s">
        <v>158</v>
      </c>
      <c r="E166" s="230" t="s">
        <v>264</v>
      </c>
      <c r="F166" s="231" t="s">
        <v>707</v>
      </c>
      <c r="G166" s="232"/>
    </row>
    <row r="167" spans="1:7" s="208" customFormat="1" ht="15" customHeight="1" x14ac:dyDescent="0.2">
      <c r="A167" s="226"/>
      <c r="B167" s="227" t="s">
        <v>165</v>
      </c>
      <c r="C167" s="233" t="s">
        <v>657</v>
      </c>
      <c r="D167" s="229" t="s">
        <v>158</v>
      </c>
      <c r="E167" s="230" t="s">
        <v>777</v>
      </c>
      <c r="F167" s="231" t="s">
        <v>814</v>
      </c>
      <c r="G167" s="234"/>
    </row>
    <row r="168" spans="1:7" s="208" customFormat="1" ht="15" customHeight="1" x14ac:dyDescent="0.2">
      <c r="A168" s="226"/>
      <c r="B168" s="227" t="s">
        <v>166</v>
      </c>
      <c r="C168" s="235" t="s">
        <v>307</v>
      </c>
      <c r="D168" s="229" t="s">
        <v>158</v>
      </c>
      <c r="E168" s="230" t="s">
        <v>275</v>
      </c>
      <c r="F168" s="231" t="s">
        <v>803</v>
      </c>
      <c r="G168" s="232"/>
    </row>
    <row r="169" spans="1:7" s="208" customFormat="1" ht="15" customHeight="1" x14ac:dyDescent="0.2">
      <c r="A169" s="422"/>
      <c r="B169" s="236" t="s">
        <v>167</v>
      </c>
      <c r="C169" s="237" t="s">
        <v>307</v>
      </c>
      <c r="D169" s="238"/>
      <c r="E169" s="239" t="s">
        <v>280</v>
      </c>
      <c r="F169" s="240" t="s">
        <v>813</v>
      </c>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t="s">
        <v>656</v>
      </c>
      <c r="D171" s="249"/>
      <c r="E171" s="250" t="s">
        <v>264</v>
      </c>
      <c r="F171" s="251"/>
      <c r="G171" s="252"/>
    </row>
    <row r="172" spans="1:7" s="208" customFormat="1" ht="15" customHeight="1" x14ac:dyDescent="0.2">
      <c r="A172" s="422"/>
      <c r="B172" s="236" t="s">
        <v>170</v>
      </c>
      <c r="C172" s="237" t="s">
        <v>309</v>
      </c>
      <c r="D172" s="238"/>
      <c r="E172" s="239" t="s">
        <v>275</v>
      </c>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t="s">
        <v>657</v>
      </c>
      <c r="D174" s="249"/>
      <c r="E174" s="250" t="s">
        <v>777</v>
      </c>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v>9</v>
      </c>
      <c r="B185" s="215"/>
      <c r="C185" s="216" t="s">
        <v>767</v>
      </c>
      <c r="D185" s="217" t="s">
        <v>158</v>
      </c>
      <c r="E185" s="216" t="s">
        <v>394</v>
      </c>
      <c r="F185" s="218" t="s">
        <v>708</v>
      </c>
      <c r="G185" s="219" t="s">
        <v>812</v>
      </c>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t="s">
        <v>770</v>
      </c>
      <c r="D187" s="229" t="s">
        <v>158</v>
      </c>
      <c r="E187" s="230" t="s">
        <v>661</v>
      </c>
      <c r="F187" s="231" t="s">
        <v>810</v>
      </c>
      <c r="G187" s="232"/>
    </row>
    <row r="188" spans="1:8" s="208" customFormat="1" ht="15" customHeight="1" x14ac:dyDescent="0.2">
      <c r="A188" s="226"/>
      <c r="B188" s="227" t="s">
        <v>164</v>
      </c>
      <c r="C188" s="228" t="s">
        <v>769</v>
      </c>
      <c r="D188" s="229" t="s">
        <v>158</v>
      </c>
      <c r="E188" s="230" t="s">
        <v>402</v>
      </c>
      <c r="F188" s="231" t="s">
        <v>811</v>
      </c>
      <c r="G188" s="232"/>
    </row>
    <row r="189" spans="1:8" s="208" customFormat="1" ht="15" customHeight="1" x14ac:dyDescent="0.2">
      <c r="A189" s="226"/>
      <c r="B189" s="227" t="s">
        <v>165</v>
      </c>
      <c r="C189" s="233" t="s">
        <v>209</v>
      </c>
      <c r="D189" s="229" t="s">
        <v>158</v>
      </c>
      <c r="E189" s="230" t="s">
        <v>768</v>
      </c>
      <c r="F189" s="231" t="s">
        <v>804</v>
      </c>
      <c r="G189" s="234"/>
    </row>
    <row r="190" spans="1:8" s="208" customFormat="1" ht="15" customHeight="1" x14ac:dyDescent="0.2">
      <c r="A190" s="226"/>
      <c r="B190" s="227" t="s">
        <v>166</v>
      </c>
      <c r="C190" s="235" t="s">
        <v>215</v>
      </c>
      <c r="D190" s="229" t="s">
        <v>158</v>
      </c>
      <c r="E190" s="230" t="s">
        <v>404</v>
      </c>
      <c r="F190" s="231" t="s">
        <v>809</v>
      </c>
      <c r="G190" s="232"/>
    </row>
    <row r="191" spans="1:8" s="208" customFormat="1" ht="15" customHeight="1" x14ac:dyDescent="0.2">
      <c r="A191" s="422"/>
      <c r="B191" s="236" t="s">
        <v>167</v>
      </c>
      <c r="C191" s="237" t="s">
        <v>230</v>
      </c>
      <c r="D191" s="238"/>
      <c r="E191" s="239" t="s">
        <v>404</v>
      </c>
      <c r="F191" s="240" t="s">
        <v>719</v>
      </c>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t="s">
        <v>769</v>
      </c>
      <c r="D193" s="249"/>
      <c r="E193" s="250" t="s">
        <v>402</v>
      </c>
      <c r="F193" s="251"/>
      <c r="G193" s="252"/>
    </row>
    <row r="194" spans="1:8" s="208" customFormat="1" ht="15" customHeight="1" x14ac:dyDescent="0.2">
      <c r="A194" s="422"/>
      <c r="B194" s="236" t="s">
        <v>170</v>
      </c>
      <c r="C194" s="237" t="s">
        <v>209</v>
      </c>
      <c r="D194" s="238"/>
      <c r="E194" s="239" t="s">
        <v>794</v>
      </c>
      <c r="F194" s="240" t="s">
        <v>692</v>
      </c>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t="s">
        <v>219</v>
      </c>
      <c r="D196" s="249"/>
      <c r="E196" s="250" t="s">
        <v>793</v>
      </c>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v>10</v>
      </c>
      <c r="B204" s="215"/>
      <c r="C204" s="216" t="s">
        <v>771</v>
      </c>
      <c r="D204" s="217" t="s">
        <v>158</v>
      </c>
      <c r="E204" s="216" t="s">
        <v>681</v>
      </c>
      <c r="F204" s="218" t="s">
        <v>694</v>
      </c>
      <c r="G204" s="219" t="s">
        <v>822</v>
      </c>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t="s">
        <v>504</v>
      </c>
      <c r="D206" s="229" t="s">
        <v>158</v>
      </c>
      <c r="E206" s="230" t="s">
        <v>522</v>
      </c>
      <c r="F206" s="231" t="s">
        <v>806</v>
      </c>
      <c r="G206" s="232"/>
    </row>
    <row r="207" spans="1:8" s="208" customFormat="1" ht="15" customHeight="1" x14ac:dyDescent="0.2">
      <c r="A207" s="226"/>
      <c r="B207" s="227" t="s">
        <v>164</v>
      </c>
      <c r="C207" s="228" t="s">
        <v>491</v>
      </c>
      <c r="D207" s="229" t="s">
        <v>158</v>
      </c>
      <c r="E207" s="230" t="s">
        <v>516</v>
      </c>
      <c r="F207" s="231" t="s">
        <v>675</v>
      </c>
      <c r="G207" s="232"/>
    </row>
    <row r="208" spans="1:8" s="208" customFormat="1" ht="15" customHeight="1" x14ac:dyDescent="0.2">
      <c r="A208" s="226"/>
      <c r="B208" s="227" t="s">
        <v>165</v>
      </c>
      <c r="C208" s="233" t="s">
        <v>487</v>
      </c>
      <c r="D208" s="229" t="s">
        <v>158</v>
      </c>
      <c r="E208" s="230" t="s">
        <v>778</v>
      </c>
      <c r="F208" s="231" t="s">
        <v>807</v>
      </c>
      <c r="G208" s="234"/>
    </row>
    <row r="209" spans="1:8" s="208" customFormat="1" ht="15" customHeight="1" x14ac:dyDescent="0.2">
      <c r="A209" s="226"/>
      <c r="B209" s="227" t="s">
        <v>166</v>
      </c>
      <c r="C209" s="235" t="s">
        <v>674</v>
      </c>
      <c r="D209" s="229" t="s">
        <v>158</v>
      </c>
      <c r="E209" s="230" t="s">
        <v>518</v>
      </c>
      <c r="F209" s="231" t="s">
        <v>808</v>
      </c>
      <c r="G209" s="232"/>
    </row>
    <row r="210" spans="1:8" s="208" customFormat="1" ht="15" customHeight="1" x14ac:dyDescent="0.2">
      <c r="A210" s="422"/>
      <c r="B210" s="236" t="s">
        <v>167</v>
      </c>
      <c r="C210" s="237" t="s">
        <v>674</v>
      </c>
      <c r="D210" s="238"/>
      <c r="E210" s="239" t="s">
        <v>522</v>
      </c>
      <c r="F210" s="240" t="s">
        <v>809</v>
      </c>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t="s">
        <v>504</v>
      </c>
      <c r="D212" s="249"/>
      <c r="E212" s="250" t="s">
        <v>778</v>
      </c>
      <c r="F212" s="251"/>
      <c r="G212" s="252"/>
    </row>
    <row r="213" spans="1:8" s="208" customFormat="1" ht="15" customHeight="1" x14ac:dyDescent="0.2">
      <c r="A213" s="422"/>
      <c r="B213" s="236" t="s">
        <v>170</v>
      </c>
      <c r="C213" s="237" t="s">
        <v>487</v>
      </c>
      <c r="D213" s="238"/>
      <c r="E213" s="239" t="s">
        <v>518</v>
      </c>
      <c r="F213" s="240"/>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t="s">
        <v>491</v>
      </c>
      <c r="D215" s="249"/>
      <c r="E215" s="250" t="s">
        <v>520</v>
      </c>
      <c r="F215" s="251"/>
      <c r="G215" s="252"/>
    </row>
    <row r="216" spans="1:8" s="208" customFormat="1" ht="11.25" customHeight="1" thickBot="1" x14ac:dyDescent="0.25">
      <c r="A216" s="253" t="s">
        <v>171</v>
      </c>
      <c r="B216" s="254"/>
      <c r="C216" s="255"/>
      <c r="D216" s="255"/>
      <c r="E216" s="255"/>
      <c r="F216" s="256"/>
      <c r="G216" s="257"/>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v>11</v>
      </c>
      <c r="B223" s="215"/>
      <c r="C223" s="216" t="s">
        <v>686</v>
      </c>
      <c r="D223" s="217" t="s">
        <v>158</v>
      </c>
      <c r="E223" s="216" t="s">
        <v>667</v>
      </c>
      <c r="F223" s="218" t="s">
        <v>805</v>
      </c>
      <c r="G223" s="219" t="s">
        <v>717</v>
      </c>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t="s">
        <v>687</v>
      </c>
      <c r="D225" s="229" t="s">
        <v>158</v>
      </c>
      <c r="E225" s="230" t="s">
        <v>547</v>
      </c>
      <c r="F225" s="231" t="s">
        <v>691</v>
      </c>
      <c r="G225" s="232"/>
    </row>
    <row r="226" spans="1:7" s="208" customFormat="1" ht="15" customHeight="1" x14ac:dyDescent="0.2">
      <c r="A226" s="226"/>
      <c r="B226" s="227" t="s">
        <v>164</v>
      </c>
      <c r="C226" s="228" t="s">
        <v>540</v>
      </c>
      <c r="D226" s="229" t="s">
        <v>158</v>
      </c>
      <c r="E226" s="230" t="s">
        <v>543</v>
      </c>
      <c r="F226" s="231" t="s">
        <v>690</v>
      </c>
      <c r="G226" s="232"/>
    </row>
    <row r="227" spans="1:7" s="208" customFormat="1" ht="15" customHeight="1" x14ac:dyDescent="0.2">
      <c r="A227" s="226"/>
      <c r="B227" s="227" t="s">
        <v>165</v>
      </c>
      <c r="C227" s="233" t="s">
        <v>534</v>
      </c>
      <c r="D227" s="229" t="s">
        <v>158</v>
      </c>
      <c r="E227" s="230" t="s">
        <v>541</v>
      </c>
      <c r="F227" s="231" t="s">
        <v>696</v>
      </c>
      <c r="G227" s="234"/>
    </row>
    <row r="228" spans="1:7" s="208" customFormat="1" ht="15" customHeight="1" x14ac:dyDescent="0.2">
      <c r="A228" s="226"/>
      <c r="B228" s="227" t="s">
        <v>166</v>
      </c>
      <c r="C228" s="235" t="s">
        <v>542</v>
      </c>
      <c r="D228" s="229" t="s">
        <v>158</v>
      </c>
      <c r="E228" s="230" t="s">
        <v>545</v>
      </c>
      <c r="F228" s="231" t="s">
        <v>710</v>
      </c>
      <c r="G228" s="232"/>
    </row>
    <row r="229" spans="1:7" s="208" customFormat="1" ht="15" customHeight="1" x14ac:dyDescent="0.2">
      <c r="A229" s="422"/>
      <c r="B229" s="236" t="s">
        <v>167</v>
      </c>
      <c r="C229" s="237" t="s">
        <v>542</v>
      </c>
      <c r="D229" s="238"/>
      <c r="E229" s="239" t="s">
        <v>547</v>
      </c>
      <c r="F229" s="240" t="s">
        <v>709</v>
      </c>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t="s">
        <v>687</v>
      </c>
      <c r="D231" s="249"/>
      <c r="E231" s="250" t="s">
        <v>543</v>
      </c>
      <c r="F231" s="251"/>
      <c r="G231" s="252"/>
    </row>
    <row r="232" spans="1:7" s="208" customFormat="1" ht="15" customHeight="1" x14ac:dyDescent="0.2">
      <c r="A232" s="422"/>
      <c r="B232" s="236" t="s">
        <v>170</v>
      </c>
      <c r="C232" s="237" t="s">
        <v>540</v>
      </c>
      <c r="D232" s="238"/>
      <c r="E232" s="239" t="s">
        <v>541</v>
      </c>
      <c r="F232" s="240" t="s">
        <v>804</v>
      </c>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t="s">
        <v>534</v>
      </c>
      <c r="D234" s="249"/>
      <c r="E234" s="250" t="s">
        <v>545</v>
      </c>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v>4</v>
      </c>
      <c r="B246" s="215"/>
      <c r="C246" s="216" t="s">
        <v>616</v>
      </c>
      <c r="D246" s="217" t="s">
        <v>158</v>
      </c>
      <c r="E246" s="216" t="s">
        <v>682</v>
      </c>
      <c r="F246" s="218" t="s">
        <v>676</v>
      </c>
      <c r="G246" s="219" t="s">
        <v>741</v>
      </c>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t="s">
        <v>582</v>
      </c>
      <c r="D248" s="229" t="s">
        <v>158</v>
      </c>
      <c r="E248" s="230" t="s">
        <v>779</v>
      </c>
      <c r="F248" s="231" t="s">
        <v>675</v>
      </c>
      <c r="G248" s="232"/>
    </row>
    <row r="249" spans="1:8" s="208" customFormat="1" ht="15" customHeight="1" x14ac:dyDescent="0.2">
      <c r="A249" s="226"/>
      <c r="B249" s="227" t="s">
        <v>164</v>
      </c>
      <c r="C249" s="228" t="s">
        <v>578</v>
      </c>
      <c r="D249" s="229" t="s">
        <v>158</v>
      </c>
      <c r="E249" s="230" t="s">
        <v>564</v>
      </c>
      <c r="F249" s="231" t="s">
        <v>675</v>
      </c>
      <c r="G249" s="232"/>
    </row>
    <row r="250" spans="1:8" s="208" customFormat="1" ht="15" customHeight="1" x14ac:dyDescent="0.2">
      <c r="A250" s="226"/>
      <c r="B250" s="227" t="s">
        <v>165</v>
      </c>
      <c r="C250" s="233" t="s">
        <v>577</v>
      </c>
      <c r="D250" s="229" t="s">
        <v>158</v>
      </c>
      <c r="E250" s="230" t="s">
        <v>570</v>
      </c>
      <c r="F250" s="231" t="s">
        <v>675</v>
      </c>
      <c r="G250" s="234"/>
    </row>
    <row r="251" spans="1:8" s="208" customFormat="1" ht="15" customHeight="1" x14ac:dyDescent="0.2">
      <c r="A251" s="226"/>
      <c r="B251" s="227" t="s">
        <v>166</v>
      </c>
      <c r="C251" s="235" t="s">
        <v>579</v>
      </c>
      <c r="D251" s="229" t="s">
        <v>158</v>
      </c>
      <c r="E251" s="230" t="s">
        <v>568</v>
      </c>
      <c r="F251" s="231" t="s">
        <v>675</v>
      </c>
      <c r="G251" s="232"/>
    </row>
    <row r="252" spans="1:8" s="208" customFormat="1" ht="15" customHeight="1" x14ac:dyDescent="0.2">
      <c r="A252" s="422"/>
      <c r="B252" s="236" t="s">
        <v>167</v>
      </c>
      <c r="C252" s="237" t="s">
        <v>579</v>
      </c>
      <c r="D252" s="238"/>
      <c r="E252" s="239"/>
      <c r="F252" s="240"/>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t="s">
        <v>780</v>
      </c>
      <c r="D254" s="249"/>
      <c r="E254" s="250"/>
      <c r="F254" s="251"/>
      <c r="G254" s="252"/>
    </row>
    <row r="255" spans="1:8" s="208" customFormat="1" ht="15" customHeight="1" x14ac:dyDescent="0.2">
      <c r="A255" s="422"/>
      <c r="B255" s="236" t="s">
        <v>170</v>
      </c>
      <c r="C255" s="237" t="s">
        <v>577</v>
      </c>
      <c r="D255" s="238"/>
      <c r="E255" s="239"/>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t="s">
        <v>781</v>
      </c>
      <c r="D257" s="249"/>
      <c r="E257" s="250"/>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v>5</v>
      </c>
      <c r="B265" s="215"/>
      <c r="C265" s="216" t="s">
        <v>772</v>
      </c>
      <c r="D265" s="217" t="s">
        <v>158</v>
      </c>
      <c r="E265" s="216" t="s">
        <v>394</v>
      </c>
      <c r="F265" s="218"/>
      <c r="G265" s="219"/>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t="s">
        <v>501</v>
      </c>
      <c r="D267" s="229" t="s">
        <v>158</v>
      </c>
      <c r="E267" s="230" t="s">
        <v>782</v>
      </c>
      <c r="F267" s="231"/>
      <c r="G267" s="232"/>
    </row>
    <row r="268" spans="1:8" s="208" customFormat="1" ht="15" customHeight="1" x14ac:dyDescent="0.2">
      <c r="A268" s="226"/>
      <c r="B268" s="227" t="s">
        <v>164</v>
      </c>
      <c r="C268" s="228" t="s">
        <v>493</v>
      </c>
      <c r="D268" s="229" t="s">
        <v>158</v>
      </c>
      <c r="E268" s="230" t="s">
        <v>559</v>
      </c>
      <c r="F268" s="231"/>
      <c r="G268" s="232"/>
    </row>
    <row r="269" spans="1:8" s="208" customFormat="1" ht="15" customHeight="1" x14ac:dyDescent="0.2">
      <c r="A269" s="226"/>
      <c r="B269" s="227" t="s">
        <v>165</v>
      </c>
      <c r="C269" s="233" t="s">
        <v>689</v>
      </c>
      <c r="D269" s="229" t="s">
        <v>158</v>
      </c>
      <c r="E269" s="230" t="s">
        <v>175</v>
      </c>
      <c r="F269" s="231"/>
      <c r="G269" s="234"/>
    </row>
    <row r="270" spans="1:8" s="208" customFormat="1" ht="15" customHeight="1" x14ac:dyDescent="0.2">
      <c r="A270" s="226"/>
      <c r="B270" s="227" t="s">
        <v>166</v>
      </c>
      <c r="C270" s="235" t="s">
        <v>497</v>
      </c>
      <c r="D270" s="229" t="s">
        <v>158</v>
      </c>
      <c r="E270" s="230" t="s">
        <v>557</v>
      </c>
      <c r="F270" s="231"/>
      <c r="G270" s="232"/>
    </row>
    <row r="271" spans="1:8" s="208" customFormat="1" ht="15" customHeight="1" x14ac:dyDescent="0.2">
      <c r="A271" s="422"/>
      <c r="B271" s="236" t="s">
        <v>167</v>
      </c>
      <c r="C271" s="237" t="s">
        <v>501</v>
      </c>
      <c r="D271" s="238"/>
      <c r="E271" s="239" t="s">
        <v>782</v>
      </c>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t="s">
        <v>493</v>
      </c>
      <c r="D273" s="249"/>
      <c r="E273" s="250" t="s">
        <v>560</v>
      </c>
      <c r="F273" s="251"/>
      <c r="G273" s="252"/>
    </row>
    <row r="274" spans="1:8" s="208" customFormat="1" ht="15" customHeight="1" x14ac:dyDescent="0.2">
      <c r="A274" s="422"/>
      <c r="B274" s="236" t="s">
        <v>170</v>
      </c>
      <c r="C274" s="237" t="s">
        <v>689</v>
      </c>
      <c r="D274" s="238"/>
      <c r="E274" s="239" t="s">
        <v>175</v>
      </c>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t="s">
        <v>497</v>
      </c>
      <c r="D276" s="249"/>
      <c r="E276" s="250" t="s">
        <v>559</v>
      </c>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C4:E4"/>
    <mergeCell ref="A153:A155"/>
    <mergeCell ref="A160:G161"/>
    <mergeCell ref="A8:G9"/>
    <mergeCell ref="A17:A19"/>
    <mergeCell ref="A20:A22"/>
    <mergeCell ref="A131:A133"/>
    <mergeCell ref="A134:A136"/>
    <mergeCell ref="A141:G142"/>
    <mergeCell ref="A150:A152"/>
    <mergeCell ref="A100:G101"/>
    <mergeCell ref="A109:A111"/>
    <mergeCell ref="A112:A114"/>
    <mergeCell ref="A122:G123"/>
    <mergeCell ref="A74:A76"/>
    <mergeCell ref="A81:G82"/>
    <mergeCell ref="A90:A92"/>
    <mergeCell ref="A93:A95"/>
    <mergeCell ref="A51:A53"/>
    <mergeCell ref="A54:A56"/>
    <mergeCell ref="A62:G63"/>
    <mergeCell ref="A71:A73"/>
    <mergeCell ref="A25:G26"/>
    <mergeCell ref="A34:A36"/>
    <mergeCell ref="A37:A39"/>
    <mergeCell ref="A42:G43"/>
    <mergeCell ref="A243:G244"/>
    <mergeCell ref="A169:A171"/>
    <mergeCell ref="A172:A174"/>
    <mergeCell ref="A182:G183"/>
    <mergeCell ref="A191:A193"/>
    <mergeCell ref="A194:A196"/>
    <mergeCell ref="A201:G202"/>
    <mergeCell ref="A210:A212"/>
    <mergeCell ref="A213:A215"/>
    <mergeCell ref="A220:G221"/>
    <mergeCell ref="A229:A231"/>
    <mergeCell ref="A232:A234"/>
    <mergeCell ref="A290:A292"/>
    <mergeCell ref="A293:A295"/>
    <mergeCell ref="A252:A254"/>
    <mergeCell ref="A255:A257"/>
    <mergeCell ref="A262:G263"/>
    <mergeCell ref="A271:A273"/>
    <mergeCell ref="A274:A276"/>
    <mergeCell ref="A281:G282"/>
  </mergeCells>
  <phoneticPr fontId="12" type="noConversion"/>
  <conditionalFormatting sqref="A107:B107 A129:B129 A88:B88 A15:B15 A5:B5 A32:B32 A49:B49 A69:B69 A148:B148 A167:B167 A189:B189 A208:B208 A227:B227 A250:B250 A269:B269 A288:B288">
    <cfRule type="cellIs" dxfId="11" priority="1" stopIfTrue="1" operator="equal">
      <formula>"Select"</formula>
    </cfRule>
    <cfRule type="cellIs" dxfId="10"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A183" workbookViewId="0">
      <selection activeCell="F191" sqref="F191"/>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181</v>
      </c>
    </row>
    <row r="5" spans="1:8" ht="13.5" thickBot="1" x14ac:dyDescent="0.25">
      <c r="A5" s="191"/>
      <c r="B5" s="192"/>
      <c r="C5" s="193"/>
      <c r="D5" s="194"/>
      <c r="E5" s="195"/>
      <c r="G5" s="196" t="s">
        <v>182</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v>2</v>
      </c>
      <c r="B11" s="215"/>
      <c r="C11" s="216" t="s">
        <v>611</v>
      </c>
      <c r="D11" s="217" t="s">
        <v>158</v>
      </c>
      <c r="E11" s="216" t="s">
        <v>649</v>
      </c>
      <c r="F11" s="218" t="s">
        <v>716</v>
      </c>
      <c r="G11" s="219" t="s">
        <v>611</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c r="D13" s="229" t="s">
        <v>158</v>
      </c>
      <c r="E13" s="230" t="s">
        <v>592</v>
      </c>
      <c r="F13" s="231" t="s">
        <v>695</v>
      </c>
      <c r="G13" s="232"/>
    </row>
    <row r="14" spans="1:8" s="208" customFormat="1" ht="15" customHeight="1" x14ac:dyDescent="0.2">
      <c r="A14" s="226"/>
      <c r="B14" s="227" t="s">
        <v>164</v>
      </c>
      <c r="C14" s="228" t="s">
        <v>176</v>
      </c>
      <c r="D14" s="229" t="s">
        <v>158</v>
      </c>
      <c r="E14" s="230" t="s">
        <v>823</v>
      </c>
      <c r="F14" s="231" t="s">
        <v>675</v>
      </c>
      <c r="G14" s="232"/>
    </row>
    <row r="15" spans="1:8" s="208" customFormat="1" ht="15" customHeight="1" x14ac:dyDescent="0.2">
      <c r="A15" s="226"/>
      <c r="B15" s="227" t="s">
        <v>165</v>
      </c>
      <c r="C15" s="233" t="s">
        <v>678</v>
      </c>
      <c r="D15" s="229" t="s">
        <v>158</v>
      </c>
      <c r="E15" s="230" t="s">
        <v>586</v>
      </c>
      <c r="F15" s="231" t="s">
        <v>675</v>
      </c>
      <c r="G15" s="234"/>
    </row>
    <row r="16" spans="1:8" s="208" customFormat="1" ht="15" customHeight="1" x14ac:dyDescent="0.2">
      <c r="A16" s="226"/>
      <c r="B16" s="227" t="s">
        <v>166</v>
      </c>
      <c r="C16" s="235" t="s">
        <v>824</v>
      </c>
      <c r="D16" s="229" t="s">
        <v>158</v>
      </c>
      <c r="E16" s="230" t="s">
        <v>590</v>
      </c>
      <c r="F16" s="231" t="s">
        <v>825</v>
      </c>
      <c r="G16" s="232"/>
    </row>
    <row r="17" spans="1:8" s="208" customFormat="1" ht="15" customHeight="1" x14ac:dyDescent="0.2">
      <c r="A17" s="422"/>
      <c r="B17" s="236" t="s">
        <v>167</v>
      </c>
      <c r="C17" s="237"/>
      <c r="D17" s="238"/>
      <c r="E17" s="239" t="s">
        <v>586</v>
      </c>
      <c r="F17" s="240" t="s">
        <v>695</v>
      </c>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t="s">
        <v>592</v>
      </c>
      <c r="F19" s="251"/>
      <c r="G19" s="252"/>
    </row>
    <row r="20" spans="1:8" s="208" customFormat="1" ht="15" customHeight="1" x14ac:dyDescent="0.2">
      <c r="A20" s="422"/>
      <c r="B20" s="236" t="s">
        <v>170</v>
      </c>
      <c r="C20" s="237" t="s">
        <v>678</v>
      </c>
      <c r="D20" s="238"/>
      <c r="E20" s="239" t="s">
        <v>590</v>
      </c>
      <c r="F20" s="240" t="s">
        <v>675</v>
      </c>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t="s">
        <v>176</v>
      </c>
      <c r="D22" s="249"/>
      <c r="E22" s="250" t="s">
        <v>823</v>
      </c>
      <c r="F22" s="251"/>
      <c r="G22" s="252"/>
    </row>
    <row r="23" spans="1:8" s="208" customFormat="1" ht="11.25" customHeight="1" thickBot="1" x14ac:dyDescent="0.25">
      <c r="A23" s="253" t="s">
        <v>171</v>
      </c>
      <c r="B23" s="254"/>
      <c r="C23" s="255"/>
      <c r="D23" s="255"/>
      <c r="E23" s="255"/>
      <c r="F23" s="256"/>
      <c r="G23" s="307" t="s">
        <v>801</v>
      </c>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4</v>
      </c>
      <c r="B28" s="215"/>
      <c r="C28" s="216" t="s">
        <v>282</v>
      </c>
      <c r="D28" s="217" t="s">
        <v>158</v>
      </c>
      <c r="E28" s="216" t="s">
        <v>826</v>
      </c>
      <c r="F28" s="218" t="s">
        <v>708</v>
      </c>
      <c r="G28" s="219" t="s">
        <v>819</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290</v>
      </c>
      <c r="D30" s="229" t="s">
        <v>158</v>
      </c>
      <c r="E30" s="230" t="s">
        <v>278</v>
      </c>
      <c r="F30" s="231" t="s">
        <v>709</v>
      </c>
      <c r="G30" s="232"/>
    </row>
    <row r="31" spans="1:8" s="208" customFormat="1" ht="15" customHeight="1" x14ac:dyDescent="0.2">
      <c r="A31" s="226"/>
      <c r="B31" s="227" t="s">
        <v>164</v>
      </c>
      <c r="C31" s="228" t="s">
        <v>286</v>
      </c>
      <c r="D31" s="229" t="s">
        <v>158</v>
      </c>
      <c r="E31" s="230" t="s">
        <v>263</v>
      </c>
      <c r="F31" s="231" t="s">
        <v>695</v>
      </c>
      <c r="G31" s="232"/>
    </row>
    <row r="32" spans="1:8" s="208" customFormat="1" ht="15" customHeight="1" x14ac:dyDescent="0.2">
      <c r="A32" s="226"/>
      <c r="B32" s="227" t="s">
        <v>165</v>
      </c>
      <c r="C32" s="233" t="s">
        <v>751</v>
      </c>
      <c r="D32" s="229" t="s">
        <v>158</v>
      </c>
      <c r="E32" s="230" t="s">
        <v>746</v>
      </c>
      <c r="F32" s="231" t="s">
        <v>865</v>
      </c>
      <c r="G32" s="234"/>
    </row>
    <row r="33" spans="1:8" s="208" customFormat="1" ht="15" customHeight="1" x14ac:dyDescent="0.2">
      <c r="A33" s="226"/>
      <c r="B33" s="227" t="s">
        <v>166</v>
      </c>
      <c r="C33" s="235" t="s">
        <v>288</v>
      </c>
      <c r="D33" s="229" t="s">
        <v>158</v>
      </c>
      <c r="E33" s="230" t="s">
        <v>266</v>
      </c>
      <c r="F33" s="231" t="s">
        <v>699</v>
      </c>
      <c r="G33" s="232"/>
    </row>
    <row r="34" spans="1:8" s="208" customFormat="1" ht="15" customHeight="1" x14ac:dyDescent="0.2">
      <c r="A34" s="422"/>
      <c r="B34" s="236" t="s">
        <v>167</v>
      </c>
      <c r="C34" s="237" t="s">
        <v>290</v>
      </c>
      <c r="D34" s="238"/>
      <c r="E34" s="239" t="s">
        <v>827</v>
      </c>
      <c r="F34" s="240" t="s">
        <v>866</v>
      </c>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t="s">
        <v>292</v>
      </c>
      <c r="D36" s="249"/>
      <c r="E36" s="250" t="s">
        <v>274</v>
      </c>
      <c r="F36" s="251"/>
      <c r="G36" s="252"/>
    </row>
    <row r="37" spans="1:8" s="208" customFormat="1" ht="15" customHeight="1" x14ac:dyDescent="0.2">
      <c r="A37" s="422"/>
      <c r="B37" s="236" t="s">
        <v>170</v>
      </c>
      <c r="C37" s="237" t="s">
        <v>751</v>
      </c>
      <c r="D37" s="238"/>
      <c r="E37" s="239" t="s">
        <v>263</v>
      </c>
      <c r="F37" s="240" t="s">
        <v>809</v>
      </c>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t="s">
        <v>288</v>
      </c>
      <c r="D39" s="249"/>
      <c r="E39" s="250" t="s">
        <v>278</v>
      </c>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5</v>
      </c>
      <c r="B45" s="215"/>
      <c r="C45" s="216" t="s">
        <v>828</v>
      </c>
      <c r="D45" s="217" t="s">
        <v>158</v>
      </c>
      <c r="E45" s="216" t="s">
        <v>758</v>
      </c>
      <c r="F45" s="218" t="s">
        <v>708</v>
      </c>
      <c r="G45" s="219" t="s">
        <v>867</v>
      </c>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401</v>
      </c>
      <c r="D47" s="229" t="s">
        <v>158</v>
      </c>
      <c r="E47" s="230" t="s">
        <v>760</v>
      </c>
      <c r="F47" s="231" t="s">
        <v>720</v>
      </c>
      <c r="G47" s="232"/>
    </row>
    <row r="48" spans="1:8" s="208" customFormat="1" ht="15" customHeight="1" x14ac:dyDescent="0.2">
      <c r="A48" s="226"/>
      <c r="B48" s="227" t="s">
        <v>164</v>
      </c>
      <c r="C48" s="228" t="s">
        <v>395</v>
      </c>
      <c r="D48" s="229" t="s">
        <v>158</v>
      </c>
      <c r="E48" s="230" t="s">
        <v>432</v>
      </c>
      <c r="F48" s="231" t="s">
        <v>829</v>
      </c>
      <c r="G48" s="232"/>
    </row>
    <row r="49" spans="1:8" s="208" customFormat="1" ht="15" customHeight="1" x14ac:dyDescent="0.2">
      <c r="A49" s="226"/>
      <c r="B49" s="227" t="s">
        <v>165</v>
      </c>
      <c r="C49" s="233" t="s">
        <v>403</v>
      </c>
      <c r="D49" s="229" t="s">
        <v>158</v>
      </c>
      <c r="E49" s="230" t="s">
        <v>434</v>
      </c>
      <c r="F49" s="231" t="s">
        <v>705</v>
      </c>
      <c r="G49" s="234"/>
    </row>
    <row r="50" spans="1:8" s="208" customFormat="1" ht="15" customHeight="1" x14ac:dyDescent="0.2">
      <c r="A50" s="226"/>
      <c r="B50" s="227" t="s">
        <v>166</v>
      </c>
      <c r="C50" s="235" t="s">
        <v>658</v>
      </c>
      <c r="D50" s="229" t="s">
        <v>158</v>
      </c>
      <c r="E50" s="230" t="s">
        <v>830</v>
      </c>
      <c r="F50" s="231" t="s">
        <v>692</v>
      </c>
      <c r="G50" s="232"/>
    </row>
    <row r="51" spans="1:8" s="208" customFormat="1" ht="15" customHeight="1" x14ac:dyDescent="0.2">
      <c r="A51" s="422"/>
      <c r="B51" s="236" t="s">
        <v>167</v>
      </c>
      <c r="C51" s="237" t="s">
        <v>401</v>
      </c>
      <c r="D51" s="238"/>
      <c r="E51" s="239" t="s">
        <v>760</v>
      </c>
      <c r="F51" s="240" t="s">
        <v>697</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395</v>
      </c>
      <c r="D53" s="249"/>
      <c r="E53" s="250" t="s">
        <v>830</v>
      </c>
      <c r="F53" s="251"/>
      <c r="G53" s="252"/>
    </row>
    <row r="54" spans="1:8" s="208" customFormat="1" ht="15" customHeight="1" x14ac:dyDescent="0.2">
      <c r="A54" s="422"/>
      <c r="B54" s="236" t="s">
        <v>170</v>
      </c>
      <c r="C54" s="237" t="s">
        <v>399</v>
      </c>
      <c r="D54" s="238"/>
      <c r="E54" s="239" t="s">
        <v>434</v>
      </c>
      <c r="F54" s="240" t="s">
        <v>695</v>
      </c>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t="s">
        <v>658</v>
      </c>
      <c r="D56" s="249"/>
      <c r="E56" s="250" t="s">
        <v>432</v>
      </c>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6</v>
      </c>
      <c r="B65" s="215"/>
      <c r="C65" s="216" t="s">
        <v>644</v>
      </c>
      <c r="D65" s="217" t="s">
        <v>158</v>
      </c>
      <c r="E65" s="216" t="s">
        <v>660</v>
      </c>
      <c r="F65" s="218" t="s">
        <v>805</v>
      </c>
      <c r="G65" s="219" t="s">
        <v>740</v>
      </c>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329</v>
      </c>
      <c r="D67" s="229" t="s">
        <v>158</v>
      </c>
      <c r="E67" s="230" t="s">
        <v>346</v>
      </c>
      <c r="F67" s="231" t="s">
        <v>693</v>
      </c>
      <c r="G67" s="232"/>
    </row>
    <row r="68" spans="1:7" s="208" customFormat="1" ht="15" customHeight="1" x14ac:dyDescent="0.2">
      <c r="A68" s="226"/>
      <c r="B68" s="227" t="s">
        <v>164</v>
      </c>
      <c r="C68" s="228" t="s">
        <v>645</v>
      </c>
      <c r="D68" s="229" t="s">
        <v>158</v>
      </c>
      <c r="E68" s="230" t="s">
        <v>335</v>
      </c>
      <c r="F68" s="231" t="s">
        <v>692</v>
      </c>
      <c r="G68" s="232"/>
    </row>
    <row r="69" spans="1:7" s="208" customFormat="1" ht="15" customHeight="1" x14ac:dyDescent="0.2">
      <c r="A69" s="226"/>
      <c r="B69" s="227" t="s">
        <v>165</v>
      </c>
      <c r="C69" s="233" t="s">
        <v>764</v>
      </c>
      <c r="D69" s="229" t="s">
        <v>158</v>
      </c>
      <c r="E69" s="230" t="s">
        <v>333</v>
      </c>
      <c r="F69" s="231" t="s">
        <v>831</v>
      </c>
      <c r="G69" s="234"/>
    </row>
    <row r="70" spans="1:7" s="208" customFormat="1" ht="15" customHeight="1" x14ac:dyDescent="0.2">
      <c r="A70" s="226"/>
      <c r="B70" s="227" t="s">
        <v>166</v>
      </c>
      <c r="C70" s="235" t="s">
        <v>319</v>
      </c>
      <c r="D70" s="229" t="s">
        <v>158</v>
      </c>
      <c r="E70" s="230" t="s">
        <v>338</v>
      </c>
      <c r="F70" s="231" t="s">
        <v>712</v>
      </c>
      <c r="G70" s="232"/>
    </row>
    <row r="71" spans="1:7" s="208" customFormat="1" ht="15" customHeight="1" x14ac:dyDescent="0.2">
      <c r="A71" s="422"/>
      <c r="B71" s="236" t="s">
        <v>167</v>
      </c>
      <c r="C71" s="237" t="s">
        <v>329</v>
      </c>
      <c r="D71" s="238"/>
      <c r="E71" s="239" t="s">
        <v>338</v>
      </c>
      <c r="F71" s="240" t="s">
        <v>704</v>
      </c>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t="s">
        <v>645</v>
      </c>
      <c r="D73" s="249"/>
      <c r="E73" s="250" t="s">
        <v>335</v>
      </c>
      <c r="F73" s="251"/>
      <c r="G73" s="252"/>
    </row>
    <row r="74" spans="1:7" s="208" customFormat="1" ht="15" customHeight="1" x14ac:dyDescent="0.2">
      <c r="A74" s="422"/>
      <c r="B74" s="236" t="s">
        <v>170</v>
      </c>
      <c r="C74" s="237" t="s">
        <v>764</v>
      </c>
      <c r="D74" s="238"/>
      <c r="E74" s="239" t="s">
        <v>333</v>
      </c>
      <c r="F74" s="240" t="s">
        <v>832</v>
      </c>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t="s">
        <v>319</v>
      </c>
      <c r="D76" s="249"/>
      <c r="E76" s="250" t="s">
        <v>346</v>
      </c>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v>8</v>
      </c>
      <c r="B84" s="215"/>
      <c r="C84" s="216" t="s">
        <v>739</v>
      </c>
      <c r="D84" s="217" t="s">
        <v>158</v>
      </c>
      <c r="E84" s="216" t="s">
        <v>833</v>
      </c>
      <c r="F84" s="218" t="s">
        <v>676</v>
      </c>
      <c r="G84" s="219" t="s">
        <v>621</v>
      </c>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t="s">
        <v>775</v>
      </c>
      <c r="D86" s="229" t="s">
        <v>158</v>
      </c>
      <c r="E86" s="230" t="s">
        <v>310</v>
      </c>
      <c r="F86" s="231" t="s">
        <v>834</v>
      </c>
      <c r="G86" s="232"/>
    </row>
    <row r="87" spans="1:8" s="208" customFormat="1" ht="15" customHeight="1" x14ac:dyDescent="0.2">
      <c r="A87" s="226"/>
      <c r="B87" s="227" t="s">
        <v>164</v>
      </c>
      <c r="C87" s="228" t="s">
        <v>835</v>
      </c>
      <c r="D87" s="229" t="s">
        <v>158</v>
      </c>
      <c r="E87" s="230" t="s">
        <v>303</v>
      </c>
      <c r="F87" s="231" t="s">
        <v>693</v>
      </c>
      <c r="G87" s="232"/>
    </row>
    <row r="88" spans="1:8" s="208" customFormat="1" ht="15" customHeight="1" x14ac:dyDescent="0.2">
      <c r="A88" s="226"/>
      <c r="B88" s="227" t="s">
        <v>165</v>
      </c>
      <c r="C88" s="233" t="s">
        <v>207</v>
      </c>
      <c r="D88" s="229" t="s">
        <v>158</v>
      </c>
      <c r="E88" s="230" t="s">
        <v>299</v>
      </c>
      <c r="F88" s="231" t="s">
        <v>696</v>
      </c>
      <c r="G88" s="234"/>
    </row>
    <row r="89" spans="1:8" s="208" customFormat="1" ht="15" customHeight="1" x14ac:dyDescent="0.2">
      <c r="A89" s="226"/>
      <c r="B89" s="227" t="s">
        <v>166</v>
      </c>
      <c r="C89" s="235" t="s">
        <v>213</v>
      </c>
      <c r="D89" s="229" t="s">
        <v>158</v>
      </c>
      <c r="E89" s="230" t="s">
        <v>306</v>
      </c>
      <c r="F89" s="231" t="s">
        <v>697</v>
      </c>
      <c r="G89" s="232"/>
    </row>
    <row r="90" spans="1:8" s="208" customFormat="1" ht="15" customHeight="1" x14ac:dyDescent="0.2">
      <c r="A90" s="422"/>
      <c r="B90" s="236" t="s">
        <v>167</v>
      </c>
      <c r="C90" s="237"/>
      <c r="D90" s="238"/>
      <c r="E90" s="239"/>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c r="D92" s="249"/>
      <c r="E92" s="250"/>
      <c r="F92" s="251"/>
      <c r="G92" s="252"/>
    </row>
    <row r="93" spans="1:8" s="208" customFormat="1" ht="15" customHeight="1" x14ac:dyDescent="0.2">
      <c r="A93" s="422"/>
      <c r="B93" s="236" t="s">
        <v>170</v>
      </c>
      <c r="C93" s="237"/>
      <c r="D93" s="238"/>
      <c r="E93" s="239"/>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c r="D95" s="249"/>
      <c r="E95" s="250"/>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v>9</v>
      </c>
      <c r="B103" s="215"/>
      <c r="C103" s="216" t="s">
        <v>836</v>
      </c>
      <c r="D103" s="217" t="s">
        <v>158</v>
      </c>
      <c r="E103" s="216" t="s">
        <v>837</v>
      </c>
      <c r="F103" s="218" t="s">
        <v>694</v>
      </c>
      <c r="G103" s="219" t="s">
        <v>838</v>
      </c>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t="s">
        <v>173</v>
      </c>
      <c r="D105" s="229" t="s">
        <v>158</v>
      </c>
      <c r="E105" s="230" t="s">
        <v>839</v>
      </c>
      <c r="F105" s="231" t="s">
        <v>675</v>
      </c>
      <c r="G105" s="232"/>
    </row>
    <row r="106" spans="1:8" s="208" customFormat="1" ht="15" customHeight="1" x14ac:dyDescent="0.2">
      <c r="A106" s="226"/>
      <c r="B106" s="227" t="s">
        <v>164</v>
      </c>
      <c r="C106" s="228" t="s">
        <v>172</v>
      </c>
      <c r="D106" s="229" t="s">
        <v>158</v>
      </c>
      <c r="E106" s="230" t="s">
        <v>840</v>
      </c>
      <c r="F106" s="231" t="s">
        <v>697</v>
      </c>
      <c r="G106" s="232"/>
    </row>
    <row r="107" spans="1:8" s="208" customFormat="1" ht="15" customHeight="1" x14ac:dyDescent="0.2">
      <c r="A107" s="226"/>
      <c r="B107" s="227" t="s">
        <v>165</v>
      </c>
      <c r="C107" s="233" t="s">
        <v>581</v>
      </c>
      <c r="D107" s="229" t="s">
        <v>158</v>
      </c>
      <c r="E107" s="230" t="s">
        <v>583</v>
      </c>
      <c r="F107" s="231" t="s">
        <v>692</v>
      </c>
      <c r="G107" s="234"/>
    </row>
    <row r="108" spans="1:8" s="208" customFormat="1" ht="15" customHeight="1" x14ac:dyDescent="0.2">
      <c r="A108" s="226"/>
      <c r="B108" s="227" t="s">
        <v>166</v>
      </c>
      <c r="C108" s="235" t="s">
        <v>841</v>
      </c>
      <c r="D108" s="229" t="s">
        <v>158</v>
      </c>
      <c r="E108" s="230" t="s">
        <v>587</v>
      </c>
      <c r="F108" s="231" t="s">
        <v>806</v>
      </c>
      <c r="G108" s="232"/>
    </row>
    <row r="109" spans="1:8" s="208" customFormat="1" ht="15" customHeight="1" x14ac:dyDescent="0.2">
      <c r="A109" s="422"/>
      <c r="B109" s="236" t="s">
        <v>167</v>
      </c>
      <c r="C109" s="237" t="s">
        <v>841</v>
      </c>
      <c r="D109" s="238"/>
      <c r="E109" s="239"/>
      <c r="F109" s="240" t="s">
        <v>804</v>
      </c>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t="s">
        <v>173</v>
      </c>
      <c r="D111" s="249"/>
      <c r="E111" s="250"/>
      <c r="F111" s="251"/>
      <c r="G111" s="252"/>
    </row>
    <row r="112" spans="1:8" s="208" customFormat="1" ht="15" customHeight="1" x14ac:dyDescent="0.2">
      <c r="A112" s="422"/>
      <c r="B112" s="236" t="s">
        <v>170</v>
      </c>
      <c r="C112" s="237" t="s">
        <v>172</v>
      </c>
      <c r="D112" s="238"/>
      <c r="E112" s="239" t="s">
        <v>587</v>
      </c>
      <c r="F112" s="240"/>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t="s">
        <v>581</v>
      </c>
      <c r="D114" s="249"/>
      <c r="E114" s="250" t="s">
        <v>840</v>
      </c>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214" t="s">
        <v>659</v>
      </c>
      <c r="B125" s="215"/>
      <c r="C125" s="216" t="s">
        <v>842</v>
      </c>
      <c r="D125" s="217" t="s">
        <v>158</v>
      </c>
      <c r="E125" s="216" t="s">
        <v>843</v>
      </c>
      <c r="F125" s="218" t="s">
        <v>716</v>
      </c>
      <c r="G125" s="219" t="s">
        <v>872</v>
      </c>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t="s">
        <v>437</v>
      </c>
      <c r="D127" s="229" t="s">
        <v>158</v>
      </c>
      <c r="E127" s="230" t="s">
        <v>358</v>
      </c>
      <c r="F127" s="231" t="s">
        <v>675</v>
      </c>
      <c r="G127" s="232"/>
    </row>
    <row r="128" spans="1:8" s="208" customFormat="1" ht="15" customHeight="1" x14ac:dyDescent="0.2">
      <c r="A128" s="226"/>
      <c r="B128" s="227" t="s">
        <v>164</v>
      </c>
      <c r="C128" s="228" t="s">
        <v>844</v>
      </c>
      <c r="D128" s="229" t="s">
        <v>158</v>
      </c>
      <c r="E128" s="230" t="s">
        <v>360</v>
      </c>
      <c r="F128" s="231" t="s">
        <v>809</v>
      </c>
      <c r="G128" s="232"/>
    </row>
    <row r="129" spans="1:8" s="208" customFormat="1" ht="15" customHeight="1" x14ac:dyDescent="0.2">
      <c r="A129" s="226"/>
      <c r="B129" s="227" t="s">
        <v>165</v>
      </c>
      <c r="C129" s="233" t="s">
        <v>845</v>
      </c>
      <c r="D129" s="229" t="s">
        <v>158</v>
      </c>
      <c r="E129" s="230" t="s">
        <v>352</v>
      </c>
      <c r="F129" s="231" t="s">
        <v>870</v>
      </c>
      <c r="G129" s="234"/>
    </row>
    <row r="130" spans="1:8" s="208" customFormat="1" ht="15" customHeight="1" x14ac:dyDescent="0.2">
      <c r="A130" s="226"/>
      <c r="B130" s="227" t="s">
        <v>166</v>
      </c>
      <c r="C130" s="235" t="s">
        <v>436</v>
      </c>
      <c r="D130" s="229" t="s">
        <v>158</v>
      </c>
      <c r="E130" s="230" t="s">
        <v>356</v>
      </c>
      <c r="F130" s="231" t="s">
        <v>675</v>
      </c>
      <c r="G130" s="232"/>
    </row>
    <row r="131" spans="1:8" s="208" customFormat="1" ht="15" customHeight="1" x14ac:dyDescent="0.2">
      <c r="A131" s="422"/>
      <c r="B131" s="236" t="s">
        <v>167</v>
      </c>
      <c r="C131" s="237" t="s">
        <v>437</v>
      </c>
      <c r="D131" s="238"/>
      <c r="E131" s="239" t="s">
        <v>356</v>
      </c>
      <c r="F131" s="240" t="s">
        <v>675</v>
      </c>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t="s">
        <v>436</v>
      </c>
      <c r="D133" s="249"/>
      <c r="E133" s="250" t="s">
        <v>358</v>
      </c>
      <c r="F133" s="251"/>
      <c r="G133" s="252"/>
    </row>
    <row r="134" spans="1:8" s="208" customFormat="1" ht="15" customHeight="1" x14ac:dyDescent="0.2">
      <c r="A134" s="422"/>
      <c r="B134" s="236" t="s">
        <v>170</v>
      </c>
      <c r="C134" s="237" t="s">
        <v>846</v>
      </c>
      <c r="D134" s="238"/>
      <c r="E134" s="239" t="s">
        <v>352</v>
      </c>
      <c r="F134" s="240" t="s">
        <v>695</v>
      </c>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t="s">
        <v>847</v>
      </c>
      <c r="D136" s="249"/>
      <c r="E136" s="250" t="s">
        <v>360</v>
      </c>
      <c r="F136" s="251"/>
      <c r="G136" s="252"/>
    </row>
    <row r="137" spans="1:8" s="208" customFormat="1" ht="11.25" customHeight="1" thickBot="1" x14ac:dyDescent="0.25">
      <c r="A137" s="253" t="s">
        <v>171</v>
      </c>
      <c r="B137" s="254"/>
      <c r="C137" s="255"/>
      <c r="D137" s="255"/>
      <c r="E137" s="255"/>
      <c r="F137" s="256"/>
      <c r="G137" s="257" t="s">
        <v>871</v>
      </c>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v>10</v>
      </c>
      <c r="B144" s="215"/>
      <c r="C144" s="216" t="s">
        <v>848</v>
      </c>
      <c r="D144" s="217" t="s">
        <v>158</v>
      </c>
      <c r="E144" s="216" t="s">
        <v>682</v>
      </c>
      <c r="F144" s="218" t="s">
        <v>805</v>
      </c>
      <c r="G144" s="219" t="s">
        <v>616</v>
      </c>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t="s">
        <v>345</v>
      </c>
      <c r="D146" s="229" t="s">
        <v>158</v>
      </c>
      <c r="E146" s="230" t="s">
        <v>655</v>
      </c>
      <c r="F146" s="231" t="s">
        <v>675</v>
      </c>
      <c r="G146" s="232"/>
    </row>
    <row r="147" spans="1:8" s="208" customFormat="1" ht="15" customHeight="1" x14ac:dyDescent="0.2">
      <c r="A147" s="226"/>
      <c r="B147" s="227" t="s">
        <v>164</v>
      </c>
      <c r="C147" s="228" t="s">
        <v>337</v>
      </c>
      <c r="D147" s="229" t="s">
        <v>158</v>
      </c>
      <c r="E147" s="230" t="s">
        <v>849</v>
      </c>
      <c r="F147" s="231" t="s">
        <v>713</v>
      </c>
      <c r="G147" s="232"/>
    </row>
    <row r="148" spans="1:8" s="208" customFormat="1" ht="15" customHeight="1" x14ac:dyDescent="0.2">
      <c r="A148" s="226"/>
      <c r="B148" s="227" t="s">
        <v>165</v>
      </c>
      <c r="C148" s="233" t="s">
        <v>666</v>
      </c>
      <c r="D148" s="229" t="s">
        <v>158</v>
      </c>
      <c r="E148" s="230" t="s">
        <v>413</v>
      </c>
      <c r="F148" s="231" t="s">
        <v>692</v>
      </c>
      <c r="G148" s="234"/>
    </row>
    <row r="149" spans="1:8" s="208" customFormat="1" ht="15" customHeight="1" x14ac:dyDescent="0.2">
      <c r="A149" s="226"/>
      <c r="B149" s="227" t="s">
        <v>166</v>
      </c>
      <c r="C149" s="235" t="s">
        <v>339</v>
      </c>
      <c r="D149" s="229" t="s">
        <v>158</v>
      </c>
      <c r="E149" s="230" t="s">
        <v>411</v>
      </c>
      <c r="F149" s="231" t="s">
        <v>696</v>
      </c>
      <c r="G149" s="232"/>
    </row>
    <row r="150" spans="1:8" s="208" customFormat="1" ht="15" customHeight="1" x14ac:dyDescent="0.2">
      <c r="A150" s="422"/>
      <c r="B150" s="236" t="s">
        <v>167</v>
      </c>
      <c r="C150" s="237" t="s">
        <v>345</v>
      </c>
      <c r="D150" s="238"/>
      <c r="E150" s="239" t="s">
        <v>411</v>
      </c>
      <c r="F150" s="240" t="s">
        <v>675</v>
      </c>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t="s">
        <v>850</v>
      </c>
      <c r="D152" s="249"/>
      <c r="E152" s="250" t="s">
        <v>849</v>
      </c>
      <c r="F152" s="251"/>
      <c r="G152" s="252"/>
    </row>
    <row r="153" spans="1:8" s="208" customFormat="1" ht="15" customHeight="1" x14ac:dyDescent="0.2">
      <c r="A153" s="422"/>
      <c r="B153" s="236" t="s">
        <v>170</v>
      </c>
      <c r="C153" s="237" t="s">
        <v>666</v>
      </c>
      <c r="D153" s="238"/>
      <c r="E153" s="239" t="s">
        <v>655</v>
      </c>
      <c r="F153" s="240" t="s">
        <v>709</v>
      </c>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t="s">
        <v>337</v>
      </c>
      <c r="D155" s="249"/>
      <c r="E155" s="250" t="s">
        <v>413</v>
      </c>
      <c r="F155" s="251"/>
      <c r="G155" s="252"/>
    </row>
    <row r="156" spans="1:8" s="208" customFormat="1" ht="11.25" customHeight="1" thickBot="1" x14ac:dyDescent="0.25">
      <c r="A156" s="253" t="s">
        <v>171</v>
      </c>
      <c r="B156" s="254"/>
      <c r="C156" s="255"/>
      <c r="D156" s="255"/>
      <c r="E156" s="255"/>
      <c r="F156" s="256"/>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t="s">
        <v>659</v>
      </c>
      <c r="B163" s="215"/>
      <c r="C163" s="216" t="s">
        <v>667</v>
      </c>
      <c r="D163" s="217" t="s">
        <v>158</v>
      </c>
      <c r="E163" s="216" t="s">
        <v>682</v>
      </c>
      <c r="F163" s="218" t="s">
        <v>716</v>
      </c>
      <c r="G163" s="219" t="s">
        <v>873</v>
      </c>
    </row>
    <row r="164" spans="1:7" s="208" customFormat="1" ht="11.25" customHeight="1" x14ac:dyDescent="0.2">
      <c r="A164" s="221" t="s">
        <v>159</v>
      </c>
      <c r="B164" s="222" t="s">
        <v>160</v>
      </c>
      <c r="C164" s="223" t="s">
        <v>161</v>
      </c>
      <c r="D164" s="223"/>
      <c r="E164" s="222" t="s">
        <v>161</v>
      </c>
      <c r="F164" s="224"/>
      <c r="G164" s="225" t="s">
        <v>162</v>
      </c>
    </row>
    <row r="165" spans="1:7" s="208" customFormat="1" ht="15" customHeight="1" x14ac:dyDescent="0.2">
      <c r="A165" s="226"/>
      <c r="B165" s="227" t="s">
        <v>163</v>
      </c>
      <c r="C165" s="228" t="s">
        <v>547</v>
      </c>
      <c r="D165" s="229" t="s">
        <v>158</v>
      </c>
      <c r="E165" s="230" t="s">
        <v>566</v>
      </c>
      <c r="F165" s="231" t="s">
        <v>691</v>
      </c>
      <c r="G165" s="232"/>
    </row>
    <row r="166" spans="1:7" s="208" customFormat="1" ht="15" customHeight="1" x14ac:dyDescent="0.2">
      <c r="A166" s="226"/>
      <c r="B166" s="227" t="s">
        <v>164</v>
      </c>
      <c r="C166" s="228" t="s">
        <v>851</v>
      </c>
      <c r="D166" s="229" t="s">
        <v>158</v>
      </c>
      <c r="E166" s="230" t="s">
        <v>568</v>
      </c>
      <c r="F166" s="231" t="s">
        <v>875</v>
      </c>
      <c r="G166" s="232"/>
    </row>
    <row r="167" spans="1:7" s="208" customFormat="1" ht="15" customHeight="1" x14ac:dyDescent="0.2">
      <c r="A167" s="226"/>
      <c r="B167" s="227" t="s">
        <v>165</v>
      </c>
      <c r="C167" s="233" t="s">
        <v>541</v>
      </c>
      <c r="D167" s="229" t="s">
        <v>158</v>
      </c>
      <c r="E167" s="230" t="s">
        <v>564</v>
      </c>
      <c r="F167" s="231" t="s">
        <v>809</v>
      </c>
      <c r="G167" s="234"/>
    </row>
    <row r="168" spans="1:7" s="208" customFormat="1" ht="15" customHeight="1" x14ac:dyDescent="0.2">
      <c r="A168" s="226"/>
      <c r="B168" s="227" t="s">
        <v>166</v>
      </c>
      <c r="C168" s="235" t="s">
        <v>545</v>
      </c>
      <c r="D168" s="229" t="s">
        <v>158</v>
      </c>
      <c r="E168" s="230" t="s">
        <v>852</v>
      </c>
      <c r="F168" s="231" t="s">
        <v>874</v>
      </c>
      <c r="G168" s="232"/>
    </row>
    <row r="169" spans="1:7" s="208" customFormat="1" ht="15" customHeight="1" x14ac:dyDescent="0.2">
      <c r="A169" s="422"/>
      <c r="B169" s="236" t="s">
        <v>167</v>
      </c>
      <c r="C169" s="237" t="s">
        <v>547</v>
      </c>
      <c r="D169" s="238"/>
      <c r="E169" s="239"/>
      <c r="F169" s="240" t="s">
        <v>876</v>
      </c>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t="s">
        <v>851</v>
      </c>
      <c r="D171" s="249"/>
      <c r="E171" s="250"/>
      <c r="F171" s="251"/>
      <c r="G171" s="252"/>
    </row>
    <row r="172" spans="1:7" s="208" customFormat="1" ht="15" customHeight="1" x14ac:dyDescent="0.2">
      <c r="A172" s="422"/>
      <c r="B172" s="236" t="s">
        <v>170</v>
      </c>
      <c r="C172" s="237" t="s">
        <v>545</v>
      </c>
      <c r="D172" s="238"/>
      <c r="E172" s="239"/>
      <c r="F172" s="240" t="s">
        <v>877</v>
      </c>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t="s">
        <v>541</v>
      </c>
      <c r="D174" s="249"/>
      <c r="E174" s="250"/>
      <c r="F174" s="251"/>
      <c r="G174" s="252"/>
    </row>
    <row r="175" spans="1:7" s="208" customFormat="1" ht="11.25" customHeight="1" thickBot="1" x14ac:dyDescent="0.25">
      <c r="A175" s="253" t="s">
        <v>171</v>
      </c>
      <c r="B175" s="254"/>
      <c r="C175" s="255"/>
      <c r="D175" s="255"/>
      <c r="E175" s="255"/>
      <c r="F175" s="256"/>
      <c r="G175" s="257" t="s">
        <v>801</v>
      </c>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v>6</v>
      </c>
      <c r="B185" s="215"/>
      <c r="C185" s="216" t="s">
        <v>233</v>
      </c>
      <c r="D185" s="217" t="s">
        <v>158</v>
      </c>
      <c r="E185" s="216" t="s">
        <v>281</v>
      </c>
      <c r="F185" s="218"/>
      <c r="G185" s="219"/>
    </row>
    <row r="186" spans="1:8" s="208" customFormat="1" ht="11.25" customHeight="1" x14ac:dyDescent="0.2">
      <c r="A186" s="221"/>
      <c r="B186" s="222" t="s">
        <v>160</v>
      </c>
      <c r="C186" s="223" t="s">
        <v>161</v>
      </c>
      <c r="D186" s="223"/>
      <c r="E186" s="222" t="s">
        <v>161</v>
      </c>
      <c r="F186" s="224" t="s">
        <v>157</v>
      </c>
      <c r="G186" s="225" t="s">
        <v>162</v>
      </c>
    </row>
    <row r="187" spans="1:8" s="208" customFormat="1" ht="15" customHeight="1" x14ac:dyDescent="0.2">
      <c r="A187" s="226"/>
      <c r="B187" s="227" t="s">
        <v>163</v>
      </c>
      <c r="C187" s="228" t="s">
        <v>257</v>
      </c>
      <c r="D187" s="229" t="s">
        <v>158</v>
      </c>
      <c r="E187" s="230" t="s">
        <v>296</v>
      </c>
      <c r="F187" s="231" t="s">
        <v>714</v>
      </c>
      <c r="G187" s="232"/>
    </row>
    <row r="188" spans="1:8" s="208" customFormat="1" ht="15" customHeight="1" x14ac:dyDescent="0.2">
      <c r="A188" s="226"/>
      <c r="B188" s="227" t="s">
        <v>164</v>
      </c>
      <c r="C188" s="228" t="s">
        <v>754</v>
      </c>
      <c r="D188" s="229" t="s">
        <v>158</v>
      </c>
      <c r="E188" s="230" t="s">
        <v>285</v>
      </c>
      <c r="F188" s="231" t="s">
        <v>675</v>
      </c>
      <c r="G188" s="232"/>
    </row>
    <row r="189" spans="1:8" s="208" customFormat="1" ht="15" customHeight="1" x14ac:dyDescent="0.2">
      <c r="A189" s="226"/>
      <c r="B189" s="227" t="s">
        <v>165</v>
      </c>
      <c r="C189" s="233" t="s">
        <v>755</v>
      </c>
      <c r="D189" s="229" t="s">
        <v>158</v>
      </c>
      <c r="E189" s="230" t="s">
        <v>744</v>
      </c>
      <c r="F189" s="231" t="s">
        <v>881</v>
      </c>
      <c r="G189" s="234"/>
    </row>
    <row r="190" spans="1:8" s="208" customFormat="1" ht="15" customHeight="1" x14ac:dyDescent="0.2">
      <c r="A190" s="226"/>
      <c r="B190" s="227" t="s">
        <v>166</v>
      </c>
      <c r="C190" s="235" t="s">
        <v>256</v>
      </c>
      <c r="D190" s="229" t="s">
        <v>158</v>
      </c>
      <c r="E190" s="230" t="s">
        <v>289</v>
      </c>
      <c r="F190" s="231" t="s">
        <v>882</v>
      </c>
      <c r="G190" s="232"/>
    </row>
    <row r="191" spans="1:8" s="208" customFormat="1" ht="15" customHeight="1" x14ac:dyDescent="0.2">
      <c r="A191" s="422"/>
      <c r="B191" s="236" t="s">
        <v>167</v>
      </c>
      <c r="C191" s="237" t="s">
        <v>256</v>
      </c>
      <c r="D191" s="238"/>
      <c r="E191" s="239" t="s">
        <v>296</v>
      </c>
      <c r="F191" s="240" t="s">
        <v>888</v>
      </c>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t="s">
        <v>754</v>
      </c>
      <c r="D193" s="249"/>
      <c r="E193" s="250" t="s">
        <v>294</v>
      </c>
      <c r="F193" s="251"/>
      <c r="G193" s="252"/>
    </row>
    <row r="194" spans="1:8" s="208" customFormat="1" ht="15" customHeight="1" x14ac:dyDescent="0.2">
      <c r="A194" s="422"/>
      <c r="B194" s="236" t="s">
        <v>170</v>
      </c>
      <c r="C194" s="237" t="s">
        <v>257</v>
      </c>
      <c r="D194" s="238"/>
      <c r="E194" s="239" t="s">
        <v>744</v>
      </c>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t="s">
        <v>755</v>
      </c>
      <c r="D196" s="249"/>
      <c r="E196" s="250" t="s">
        <v>289</v>
      </c>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v>10</v>
      </c>
      <c r="B204" s="215"/>
      <c r="C204" s="216" t="s">
        <v>853</v>
      </c>
      <c r="D204" s="217" t="s">
        <v>158</v>
      </c>
      <c r="E204" s="216" t="s">
        <v>854</v>
      </c>
      <c r="F204" s="218" t="s">
        <v>716</v>
      </c>
      <c r="G204" s="219" t="s">
        <v>880</v>
      </c>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t="s">
        <v>446</v>
      </c>
      <c r="D206" s="229" t="s">
        <v>158</v>
      </c>
      <c r="E206" s="230" t="s">
        <v>462</v>
      </c>
      <c r="F206" s="231" t="s">
        <v>675</v>
      </c>
      <c r="G206" s="232"/>
    </row>
    <row r="207" spans="1:8" s="208" customFormat="1" ht="15" customHeight="1" x14ac:dyDescent="0.2">
      <c r="A207" s="226"/>
      <c r="B207" s="227" t="s">
        <v>164</v>
      </c>
      <c r="C207" s="228" t="s">
        <v>454</v>
      </c>
      <c r="D207" s="229" t="s">
        <v>158</v>
      </c>
      <c r="E207" s="230" t="s">
        <v>458</v>
      </c>
      <c r="F207" s="231" t="s">
        <v>697</v>
      </c>
      <c r="G207" s="232"/>
    </row>
    <row r="208" spans="1:8" s="208" customFormat="1" ht="15" customHeight="1" x14ac:dyDescent="0.2">
      <c r="A208" s="226"/>
      <c r="B208" s="227" t="s">
        <v>165</v>
      </c>
      <c r="C208" s="233" t="s">
        <v>442</v>
      </c>
      <c r="D208" s="229" t="s">
        <v>158</v>
      </c>
      <c r="E208" s="230" t="s">
        <v>457</v>
      </c>
      <c r="F208" s="231" t="s">
        <v>862</v>
      </c>
      <c r="G208" s="234"/>
    </row>
    <row r="209" spans="1:8" s="208" customFormat="1" ht="15" customHeight="1" x14ac:dyDescent="0.2">
      <c r="A209" s="226"/>
      <c r="B209" s="227" t="s">
        <v>166</v>
      </c>
      <c r="C209" s="235" t="s">
        <v>452</v>
      </c>
      <c r="D209" s="229" t="s">
        <v>158</v>
      </c>
      <c r="E209" s="230" t="s">
        <v>461</v>
      </c>
      <c r="F209" s="231" t="s">
        <v>697</v>
      </c>
      <c r="G209" s="232"/>
    </row>
    <row r="210" spans="1:8" s="208" customFormat="1" ht="15" customHeight="1" x14ac:dyDescent="0.2">
      <c r="A210" s="422"/>
      <c r="B210" s="236" t="s">
        <v>167</v>
      </c>
      <c r="C210" s="237" t="s">
        <v>446</v>
      </c>
      <c r="D210" s="238"/>
      <c r="E210" s="239" t="s">
        <v>458</v>
      </c>
      <c r="F210" s="240" t="s">
        <v>695</v>
      </c>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t="s">
        <v>452</v>
      </c>
      <c r="D212" s="249"/>
      <c r="E212" s="250" t="s">
        <v>462</v>
      </c>
      <c r="F212" s="251"/>
      <c r="G212" s="252"/>
    </row>
    <row r="213" spans="1:8" s="208" customFormat="1" ht="15" customHeight="1" x14ac:dyDescent="0.2">
      <c r="A213" s="422"/>
      <c r="B213" s="236" t="s">
        <v>170</v>
      </c>
      <c r="C213" s="237" t="s">
        <v>442</v>
      </c>
      <c r="D213" s="238"/>
      <c r="E213" s="239" t="s">
        <v>457</v>
      </c>
      <c r="F213" s="240" t="s">
        <v>695</v>
      </c>
      <c r="G213" s="241"/>
    </row>
    <row r="214" spans="1:8" s="208" customFormat="1" ht="12" customHeight="1" x14ac:dyDescent="0.2">
      <c r="A214" s="423"/>
      <c r="B214" s="242"/>
      <c r="C214" s="243" t="s">
        <v>864</v>
      </c>
      <c r="D214" s="217" t="s">
        <v>158</v>
      </c>
      <c r="E214" s="244" t="s">
        <v>168</v>
      </c>
      <c r="F214" s="245"/>
      <c r="G214" s="246"/>
    </row>
    <row r="215" spans="1:8" s="208" customFormat="1" ht="15.75" customHeight="1" x14ac:dyDescent="0.2">
      <c r="A215" s="424"/>
      <c r="B215" s="247" t="s">
        <v>169</v>
      </c>
      <c r="C215" s="248" t="s">
        <v>454</v>
      </c>
      <c r="D215" s="249"/>
      <c r="E215" s="250" t="s">
        <v>461</v>
      </c>
      <c r="F215" s="251"/>
      <c r="G215" s="252"/>
    </row>
    <row r="216" spans="1:8" s="208" customFormat="1" ht="11.25" customHeight="1" thickBot="1" x14ac:dyDescent="0.25">
      <c r="A216" s="253" t="s">
        <v>171</v>
      </c>
      <c r="B216" s="254"/>
      <c r="C216" s="255"/>
      <c r="D216" s="255"/>
      <c r="E216" s="255"/>
      <c r="F216" s="256"/>
      <c r="G216" s="257" t="s">
        <v>863</v>
      </c>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v>9</v>
      </c>
      <c r="B223" s="215"/>
      <c r="C223" s="216" t="s">
        <v>617</v>
      </c>
      <c r="D223" s="217" t="s">
        <v>158</v>
      </c>
      <c r="E223" s="216" t="s">
        <v>394</v>
      </c>
      <c r="F223" s="218" t="s">
        <v>676</v>
      </c>
      <c r="G223" s="219" t="s">
        <v>878</v>
      </c>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t="s">
        <v>504</v>
      </c>
      <c r="D225" s="229" t="s">
        <v>158</v>
      </c>
      <c r="E225" s="230" t="s">
        <v>556</v>
      </c>
      <c r="F225" s="231" t="s">
        <v>675</v>
      </c>
      <c r="G225" s="232"/>
    </row>
    <row r="226" spans="1:7" s="208" customFormat="1" ht="15" customHeight="1" x14ac:dyDescent="0.2">
      <c r="A226" s="226"/>
      <c r="B226" s="227" t="s">
        <v>164</v>
      </c>
      <c r="C226" s="228" t="s">
        <v>491</v>
      </c>
      <c r="D226" s="229" t="s">
        <v>158</v>
      </c>
      <c r="E226" s="230" t="s">
        <v>855</v>
      </c>
      <c r="F226" s="231" t="s">
        <v>712</v>
      </c>
      <c r="G226" s="232"/>
    </row>
    <row r="227" spans="1:7" s="208" customFormat="1" ht="15" customHeight="1" x14ac:dyDescent="0.2">
      <c r="A227" s="226"/>
      <c r="B227" s="227" t="s">
        <v>165</v>
      </c>
      <c r="C227" s="233" t="s">
        <v>487</v>
      </c>
      <c r="D227" s="229" t="s">
        <v>158</v>
      </c>
      <c r="E227" s="230" t="s">
        <v>175</v>
      </c>
      <c r="F227" s="231" t="s">
        <v>692</v>
      </c>
      <c r="G227" s="234"/>
    </row>
    <row r="228" spans="1:7" s="208" customFormat="1" ht="15" customHeight="1" x14ac:dyDescent="0.2">
      <c r="A228" s="226"/>
      <c r="B228" s="227" t="s">
        <v>166</v>
      </c>
      <c r="C228" s="235" t="s">
        <v>674</v>
      </c>
      <c r="D228" s="229" t="s">
        <v>158</v>
      </c>
      <c r="E228" s="230" t="s">
        <v>782</v>
      </c>
      <c r="F228" s="231" t="s">
        <v>675</v>
      </c>
      <c r="G228" s="232"/>
    </row>
    <row r="229" spans="1:7" s="208" customFormat="1" ht="15" customHeight="1" x14ac:dyDescent="0.2">
      <c r="A229" s="422"/>
      <c r="B229" s="236" t="s">
        <v>167</v>
      </c>
      <c r="C229" s="237"/>
      <c r="D229" s="238"/>
      <c r="E229" s="239"/>
      <c r="F229" s="240"/>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c r="D231" s="249"/>
      <c r="E231" s="250"/>
      <c r="F231" s="251"/>
      <c r="G231" s="252"/>
    </row>
    <row r="232" spans="1:7" s="208" customFormat="1" ht="15" customHeight="1" x14ac:dyDescent="0.2">
      <c r="A232" s="422"/>
      <c r="B232" s="236" t="s">
        <v>170</v>
      </c>
      <c r="C232" s="237"/>
      <c r="D232" s="238"/>
      <c r="E232" s="239"/>
      <c r="F232" s="240"/>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c r="D234" s="249"/>
      <c r="E234" s="250"/>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v>2</v>
      </c>
      <c r="B246" s="215"/>
      <c r="C246" s="216" t="s">
        <v>856</v>
      </c>
      <c r="D246" s="217" t="s">
        <v>158</v>
      </c>
      <c r="E246" s="216" t="s">
        <v>857</v>
      </c>
      <c r="F246" s="218" t="s">
        <v>694</v>
      </c>
      <c r="G246" s="219" t="s">
        <v>887</v>
      </c>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t="s">
        <v>858</v>
      </c>
      <c r="D248" s="229" t="s">
        <v>158</v>
      </c>
      <c r="E248" s="230" t="s">
        <v>661</v>
      </c>
      <c r="F248" s="231" t="s">
        <v>675</v>
      </c>
      <c r="G248" s="232"/>
    </row>
    <row r="249" spans="1:8" s="208" customFormat="1" ht="15" customHeight="1" x14ac:dyDescent="0.2">
      <c r="A249" s="226"/>
      <c r="B249" s="227" t="s">
        <v>164</v>
      </c>
      <c r="C249" s="228" t="s">
        <v>264</v>
      </c>
      <c r="D249" s="229" t="s">
        <v>158</v>
      </c>
      <c r="E249" s="230" t="s">
        <v>402</v>
      </c>
      <c r="F249" s="231" t="s">
        <v>883</v>
      </c>
      <c r="G249" s="232"/>
    </row>
    <row r="250" spans="1:8" s="208" customFormat="1" ht="15" customHeight="1" x14ac:dyDescent="0.2">
      <c r="A250" s="226"/>
      <c r="B250" s="227" t="s">
        <v>165</v>
      </c>
      <c r="C250" s="233" t="s">
        <v>777</v>
      </c>
      <c r="D250" s="229" t="s">
        <v>158</v>
      </c>
      <c r="E250" s="230" t="s">
        <v>768</v>
      </c>
      <c r="F250" s="231" t="s">
        <v>693</v>
      </c>
      <c r="G250" s="234"/>
    </row>
    <row r="251" spans="1:8" s="208" customFormat="1" ht="15" customHeight="1" x14ac:dyDescent="0.2">
      <c r="A251" s="226"/>
      <c r="B251" s="227" t="s">
        <v>166</v>
      </c>
      <c r="C251" s="235" t="s">
        <v>275</v>
      </c>
      <c r="D251" s="229" t="s">
        <v>158</v>
      </c>
      <c r="E251" s="230" t="s">
        <v>404</v>
      </c>
      <c r="F251" s="231" t="s">
        <v>886</v>
      </c>
      <c r="G251" s="232"/>
    </row>
    <row r="252" spans="1:8" s="208" customFormat="1" ht="15" customHeight="1" x14ac:dyDescent="0.2">
      <c r="A252" s="422"/>
      <c r="B252" s="236" t="s">
        <v>167</v>
      </c>
      <c r="C252" s="237" t="s">
        <v>858</v>
      </c>
      <c r="D252" s="238"/>
      <c r="E252" s="239" t="s">
        <v>402</v>
      </c>
      <c r="F252" s="240" t="s">
        <v>697</v>
      </c>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t="s">
        <v>777</v>
      </c>
      <c r="D254" s="249"/>
      <c r="E254" s="250" t="s">
        <v>885</v>
      </c>
      <c r="F254" s="251"/>
      <c r="G254" s="252"/>
    </row>
    <row r="255" spans="1:8" s="208" customFormat="1" ht="15" customHeight="1" x14ac:dyDescent="0.2">
      <c r="A255" s="422"/>
      <c r="B255" s="236" t="s">
        <v>170</v>
      </c>
      <c r="C255" s="237" t="s">
        <v>275</v>
      </c>
      <c r="D255" s="238"/>
      <c r="E255" s="239" t="s">
        <v>661</v>
      </c>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t="s">
        <v>264</v>
      </c>
      <c r="D257" s="249"/>
      <c r="E257" s="250" t="s">
        <v>768</v>
      </c>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v>4</v>
      </c>
      <c r="B265" s="215"/>
      <c r="C265" s="216" t="s">
        <v>859</v>
      </c>
      <c r="D265" s="217" t="s">
        <v>158</v>
      </c>
      <c r="E265" s="216" t="s">
        <v>860</v>
      </c>
      <c r="F265" s="218" t="s">
        <v>884</v>
      </c>
      <c r="G265" s="219" t="s">
        <v>879</v>
      </c>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t="s">
        <v>367</v>
      </c>
      <c r="D267" s="229" t="s">
        <v>158</v>
      </c>
      <c r="E267" s="230"/>
      <c r="F267" s="231"/>
      <c r="G267" s="232"/>
    </row>
    <row r="268" spans="1:8" s="208" customFormat="1" ht="15" customHeight="1" x14ac:dyDescent="0.2">
      <c r="A268" s="226"/>
      <c r="B268" s="227" t="s">
        <v>164</v>
      </c>
      <c r="C268" s="228" t="s">
        <v>647</v>
      </c>
      <c r="D268" s="229" t="s">
        <v>158</v>
      </c>
      <c r="E268" s="230"/>
      <c r="F268" s="231"/>
      <c r="G268" s="232"/>
    </row>
    <row r="269" spans="1:8" s="208" customFormat="1" ht="15" customHeight="1" x14ac:dyDescent="0.2">
      <c r="A269" s="226"/>
      <c r="B269" s="227" t="s">
        <v>165</v>
      </c>
      <c r="C269" s="233" t="s">
        <v>861</v>
      </c>
      <c r="D269" s="229" t="s">
        <v>158</v>
      </c>
      <c r="E269" s="230"/>
      <c r="F269" s="231"/>
      <c r="G269" s="234"/>
    </row>
    <row r="270" spans="1:8" s="208" customFormat="1" ht="15" customHeight="1" x14ac:dyDescent="0.2">
      <c r="A270" s="226"/>
      <c r="B270" s="227" t="s">
        <v>166</v>
      </c>
      <c r="C270" s="235" t="s">
        <v>362</v>
      </c>
      <c r="D270" s="229" t="s">
        <v>158</v>
      </c>
      <c r="E270" s="230"/>
      <c r="F270" s="231"/>
      <c r="G270" s="232"/>
    </row>
    <row r="271" spans="1:8" s="208" customFormat="1" ht="15" customHeight="1" x14ac:dyDescent="0.2">
      <c r="A271" s="422"/>
      <c r="B271" s="236" t="s">
        <v>167</v>
      </c>
      <c r="C271" s="237"/>
      <c r="D271" s="238"/>
      <c r="E271" s="239"/>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c r="D273" s="249"/>
      <c r="E273" s="250"/>
      <c r="F273" s="251"/>
      <c r="G273" s="252"/>
    </row>
    <row r="274" spans="1:8" s="208" customFormat="1" ht="15" customHeight="1" x14ac:dyDescent="0.2">
      <c r="A274" s="422"/>
      <c r="B274" s="236" t="s">
        <v>170</v>
      </c>
      <c r="C274" s="237"/>
      <c r="D274" s="238"/>
      <c r="E274" s="239"/>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c r="D276" s="249"/>
      <c r="E276" s="250"/>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A274:A276"/>
    <mergeCell ref="A281:G282"/>
    <mergeCell ref="A290:A292"/>
    <mergeCell ref="A293:A295"/>
    <mergeCell ref="A252:A254"/>
    <mergeCell ref="A255:A257"/>
    <mergeCell ref="A262:G263"/>
    <mergeCell ref="A271:A273"/>
    <mergeCell ref="A220:G221"/>
    <mergeCell ref="A229:A231"/>
    <mergeCell ref="A232:A234"/>
    <mergeCell ref="A243:G244"/>
    <mergeCell ref="A194:A196"/>
    <mergeCell ref="A201:G202"/>
    <mergeCell ref="A210:A212"/>
    <mergeCell ref="A213:A215"/>
    <mergeCell ref="A169:A171"/>
    <mergeCell ref="A172:A174"/>
    <mergeCell ref="A182:G183"/>
    <mergeCell ref="A191:A193"/>
    <mergeCell ref="A25:G26"/>
    <mergeCell ref="A34:A36"/>
    <mergeCell ref="A37:A39"/>
    <mergeCell ref="A42:G43"/>
    <mergeCell ref="A51:A53"/>
    <mergeCell ref="A54:A56"/>
    <mergeCell ref="A160:G161"/>
    <mergeCell ref="A109:A111"/>
    <mergeCell ref="A112:A114"/>
    <mergeCell ref="A122:G123"/>
    <mergeCell ref="C4:E4"/>
    <mergeCell ref="A153:A155"/>
    <mergeCell ref="A62:G63"/>
    <mergeCell ref="A71:A73"/>
    <mergeCell ref="A74:A76"/>
    <mergeCell ref="A81:G82"/>
    <mergeCell ref="A90:A92"/>
    <mergeCell ref="A93:A95"/>
    <mergeCell ref="A8:G9"/>
    <mergeCell ref="A17:A19"/>
    <mergeCell ref="A20:A22"/>
    <mergeCell ref="A131:A133"/>
    <mergeCell ref="A134:A136"/>
    <mergeCell ref="A141:G142"/>
    <mergeCell ref="A150:A152"/>
    <mergeCell ref="A100:G101"/>
  </mergeCells>
  <phoneticPr fontId="12" type="noConversion"/>
  <conditionalFormatting sqref="A107:B107 A129:B129 A88:B88 A15:B15 A5:B5 A32:B32 A49:B49 A69:B69 A148:B148 A167:B167 A189:B189 A208:B208 A227:B227 A250:B250 A269:B269 A288:B288">
    <cfRule type="cellIs" dxfId="9" priority="1" stopIfTrue="1" operator="equal">
      <formula>"Select"</formula>
    </cfRule>
    <cfRule type="cellIs" dxfId="8"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A112" workbookViewId="0">
      <selection activeCell="F115" sqref="F115"/>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183</v>
      </c>
    </row>
    <row r="5" spans="1:8" ht="13.5" thickBot="1" x14ac:dyDescent="0.25">
      <c r="A5" s="191"/>
      <c r="B5" s="192"/>
      <c r="C5" s="193"/>
      <c r="D5" s="194"/>
      <c r="E5" s="195"/>
      <c r="G5" s="196" t="s">
        <v>184</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v>2</v>
      </c>
      <c r="B11" s="215"/>
      <c r="C11" s="216" t="s">
        <v>889</v>
      </c>
      <c r="D11" s="217" t="s">
        <v>158</v>
      </c>
      <c r="E11" s="216" t="s">
        <v>890</v>
      </c>
      <c r="F11" s="218" t="s">
        <v>676</v>
      </c>
      <c r="G11" s="219" t="s">
        <v>878</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t="s">
        <v>504</v>
      </c>
      <c r="D13" s="229" t="s">
        <v>158</v>
      </c>
      <c r="E13" s="230" t="s">
        <v>173</v>
      </c>
      <c r="F13" s="231" t="s">
        <v>675</v>
      </c>
      <c r="G13" s="232"/>
    </row>
    <row r="14" spans="1:8" s="208" customFormat="1" ht="15" customHeight="1" x14ac:dyDescent="0.2">
      <c r="A14" s="226"/>
      <c r="B14" s="227" t="s">
        <v>164</v>
      </c>
      <c r="C14" s="228" t="s">
        <v>491</v>
      </c>
      <c r="D14" s="229" t="s">
        <v>158</v>
      </c>
      <c r="E14" s="230" t="s">
        <v>172</v>
      </c>
      <c r="F14" s="231" t="s">
        <v>675</v>
      </c>
      <c r="G14" s="232"/>
    </row>
    <row r="15" spans="1:8" s="208" customFormat="1" ht="15" customHeight="1" x14ac:dyDescent="0.2">
      <c r="A15" s="226"/>
      <c r="B15" s="227" t="s">
        <v>165</v>
      </c>
      <c r="C15" s="233" t="s">
        <v>487</v>
      </c>
      <c r="D15" s="229" t="s">
        <v>158</v>
      </c>
      <c r="E15" s="230" t="s">
        <v>581</v>
      </c>
      <c r="F15" s="231" t="s">
        <v>675</v>
      </c>
      <c r="G15" s="234"/>
    </row>
    <row r="16" spans="1:8" s="208" customFormat="1" ht="15" customHeight="1" x14ac:dyDescent="0.2">
      <c r="A16" s="226"/>
      <c r="B16" s="227" t="s">
        <v>166</v>
      </c>
      <c r="C16" s="235" t="s">
        <v>674</v>
      </c>
      <c r="D16" s="229" t="s">
        <v>158</v>
      </c>
      <c r="E16" s="230" t="s">
        <v>891</v>
      </c>
      <c r="F16" s="231" t="s">
        <v>675</v>
      </c>
      <c r="G16" s="232"/>
    </row>
    <row r="17" spans="1:8" s="208" customFormat="1" ht="15" customHeight="1" x14ac:dyDescent="0.2">
      <c r="A17" s="422"/>
      <c r="B17" s="236" t="s">
        <v>167</v>
      </c>
      <c r="C17" s="237"/>
      <c r="D17" s="238"/>
      <c r="E17" s="239"/>
      <c r="F17" s="240"/>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c r="F19" s="251"/>
      <c r="G19" s="252"/>
    </row>
    <row r="20" spans="1:8" s="208" customFormat="1" ht="15" customHeight="1" x14ac:dyDescent="0.2">
      <c r="A20" s="422"/>
      <c r="B20" s="236" t="s">
        <v>170</v>
      </c>
      <c r="C20" s="237"/>
      <c r="D20" s="238"/>
      <c r="E20" s="239"/>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c r="D22" s="249"/>
      <c r="E22" s="250"/>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3</v>
      </c>
      <c r="B28" s="215"/>
      <c r="C28" s="216" t="s">
        <v>892</v>
      </c>
      <c r="D28" s="217" t="s">
        <v>158</v>
      </c>
      <c r="E28" s="216" t="s">
        <v>613</v>
      </c>
      <c r="F28" s="218" t="s">
        <v>676</v>
      </c>
      <c r="G28" s="219" t="s">
        <v>904</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893</v>
      </c>
      <c r="D30" s="229" t="s">
        <v>158</v>
      </c>
      <c r="E30" s="230" t="s">
        <v>687</v>
      </c>
      <c r="F30" s="231" t="s">
        <v>691</v>
      </c>
      <c r="G30" s="232"/>
    </row>
    <row r="31" spans="1:8" s="208" customFormat="1" ht="15" customHeight="1" x14ac:dyDescent="0.2">
      <c r="A31" s="226"/>
      <c r="B31" s="227" t="s">
        <v>164</v>
      </c>
      <c r="C31" s="228" t="s">
        <v>473</v>
      </c>
      <c r="D31" s="229" t="s">
        <v>158</v>
      </c>
      <c r="E31" s="230" t="s">
        <v>540</v>
      </c>
      <c r="F31" s="231" t="s">
        <v>832</v>
      </c>
      <c r="G31" s="232"/>
    </row>
    <row r="32" spans="1:8" s="208" customFormat="1" ht="15" customHeight="1" x14ac:dyDescent="0.2">
      <c r="A32" s="226"/>
      <c r="B32" s="227" t="s">
        <v>165</v>
      </c>
      <c r="C32" s="233" t="s">
        <v>763</v>
      </c>
      <c r="D32" s="229" t="s">
        <v>158</v>
      </c>
      <c r="E32" s="230" t="s">
        <v>534</v>
      </c>
      <c r="F32" s="231" t="s">
        <v>691</v>
      </c>
      <c r="G32" s="234"/>
    </row>
    <row r="33" spans="1:8" s="208" customFormat="1" ht="15" customHeight="1" x14ac:dyDescent="0.2">
      <c r="A33" s="226"/>
      <c r="B33" s="227" t="s">
        <v>166</v>
      </c>
      <c r="C33" s="235" t="s">
        <v>477</v>
      </c>
      <c r="D33" s="229" t="s">
        <v>158</v>
      </c>
      <c r="E33" s="230" t="s">
        <v>542</v>
      </c>
      <c r="F33" s="231" t="s">
        <v>697</v>
      </c>
      <c r="G33" s="232"/>
    </row>
    <row r="34" spans="1:8" s="208" customFormat="1" ht="15" customHeight="1" x14ac:dyDescent="0.2">
      <c r="A34" s="422"/>
      <c r="B34" s="236" t="s">
        <v>167</v>
      </c>
      <c r="C34" s="237"/>
      <c r="D34" s="238"/>
      <c r="E34" s="239"/>
      <c r="F34" s="240"/>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c r="D36" s="249"/>
      <c r="E36" s="250"/>
      <c r="F36" s="251"/>
      <c r="G36" s="252"/>
    </row>
    <row r="37" spans="1:8" s="208" customFormat="1" ht="15" customHeight="1" x14ac:dyDescent="0.2">
      <c r="A37" s="422"/>
      <c r="B37" s="236" t="s">
        <v>170</v>
      </c>
      <c r="C37" s="237"/>
      <c r="D37" s="238"/>
      <c r="E37" s="239"/>
      <c r="F37" s="240"/>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c r="D39" s="249"/>
      <c r="E39" s="250"/>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4</v>
      </c>
      <c r="B45" s="215"/>
      <c r="C45" s="216" t="s">
        <v>620</v>
      </c>
      <c r="D45" s="217" t="s">
        <v>158</v>
      </c>
      <c r="E45" s="216" t="s">
        <v>681</v>
      </c>
      <c r="F45" s="218" t="s">
        <v>694</v>
      </c>
      <c r="G45" s="219" t="s">
        <v>816</v>
      </c>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479</v>
      </c>
      <c r="D47" s="229" t="s">
        <v>158</v>
      </c>
      <c r="E47" s="230" t="s">
        <v>522</v>
      </c>
      <c r="F47" s="231" t="s">
        <v>905</v>
      </c>
      <c r="G47" s="232"/>
    </row>
    <row r="48" spans="1:8" s="208" customFormat="1" ht="15" customHeight="1" x14ac:dyDescent="0.2">
      <c r="A48" s="226"/>
      <c r="B48" s="227" t="s">
        <v>164</v>
      </c>
      <c r="C48" s="228" t="s">
        <v>471</v>
      </c>
      <c r="D48" s="229" t="s">
        <v>158</v>
      </c>
      <c r="E48" s="230" t="s">
        <v>516</v>
      </c>
      <c r="F48" s="231" t="s">
        <v>675</v>
      </c>
      <c r="G48" s="232"/>
    </row>
    <row r="49" spans="1:8" s="208" customFormat="1" ht="15" customHeight="1" x14ac:dyDescent="0.2">
      <c r="A49" s="226"/>
      <c r="B49" s="227" t="s">
        <v>165</v>
      </c>
      <c r="C49" s="233" t="s">
        <v>743</v>
      </c>
      <c r="D49" s="229" t="s">
        <v>158</v>
      </c>
      <c r="E49" s="230" t="s">
        <v>894</v>
      </c>
      <c r="F49" s="231" t="s">
        <v>675</v>
      </c>
      <c r="G49" s="234"/>
    </row>
    <row r="50" spans="1:8" s="208" customFormat="1" ht="15" customHeight="1" x14ac:dyDescent="0.2">
      <c r="A50" s="226"/>
      <c r="B50" s="227" t="s">
        <v>166</v>
      </c>
      <c r="C50" s="235" t="s">
        <v>475</v>
      </c>
      <c r="D50" s="229" t="s">
        <v>158</v>
      </c>
      <c r="E50" s="230" t="s">
        <v>518</v>
      </c>
      <c r="F50" s="231" t="s">
        <v>675</v>
      </c>
      <c r="G50" s="232"/>
    </row>
    <row r="51" spans="1:8" s="208" customFormat="1" ht="15" customHeight="1" x14ac:dyDescent="0.2">
      <c r="A51" s="422"/>
      <c r="B51" s="236" t="s">
        <v>167</v>
      </c>
      <c r="C51" s="237" t="s">
        <v>471</v>
      </c>
      <c r="D51" s="238"/>
      <c r="E51" s="239" t="s">
        <v>522</v>
      </c>
      <c r="F51" s="240" t="s">
        <v>675</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475</v>
      </c>
      <c r="D53" s="249"/>
      <c r="E53" s="250" t="s">
        <v>906</v>
      </c>
      <c r="F53" s="251"/>
      <c r="G53" s="252"/>
    </row>
    <row r="54" spans="1:8" s="208" customFormat="1" ht="15" customHeight="1" x14ac:dyDescent="0.2">
      <c r="A54" s="422"/>
      <c r="B54" s="236" t="s">
        <v>170</v>
      </c>
      <c r="C54" s="237" t="s">
        <v>479</v>
      </c>
      <c r="D54" s="238"/>
      <c r="E54" s="239" t="s">
        <v>518</v>
      </c>
      <c r="F54" s="240"/>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t="s">
        <v>743</v>
      </c>
      <c r="D56" s="249"/>
      <c r="E56" s="250" t="s">
        <v>516</v>
      </c>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5</v>
      </c>
      <c r="B65" s="215"/>
      <c r="C65" s="216" t="s">
        <v>644</v>
      </c>
      <c r="D65" s="217" t="s">
        <v>158</v>
      </c>
      <c r="E65" s="216" t="s">
        <v>758</v>
      </c>
      <c r="F65" s="218" t="s">
        <v>694</v>
      </c>
      <c r="G65" s="219" t="s">
        <v>737</v>
      </c>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329</v>
      </c>
      <c r="D67" s="229" t="s">
        <v>158</v>
      </c>
      <c r="E67" s="230" t="s">
        <v>760</v>
      </c>
      <c r="F67" s="231" t="s">
        <v>804</v>
      </c>
      <c r="G67" s="232"/>
    </row>
    <row r="68" spans="1:7" s="208" customFormat="1" ht="15" customHeight="1" x14ac:dyDescent="0.2">
      <c r="A68" s="226"/>
      <c r="B68" s="227" t="s">
        <v>164</v>
      </c>
      <c r="C68" s="228" t="s">
        <v>645</v>
      </c>
      <c r="D68" s="229" t="s">
        <v>158</v>
      </c>
      <c r="E68" s="230" t="s">
        <v>432</v>
      </c>
      <c r="F68" s="231" t="s">
        <v>692</v>
      </c>
      <c r="G68" s="232"/>
    </row>
    <row r="69" spans="1:7" s="208" customFormat="1" ht="15" customHeight="1" x14ac:dyDescent="0.2">
      <c r="A69" s="226"/>
      <c r="B69" s="227" t="s">
        <v>165</v>
      </c>
      <c r="C69" s="233" t="s">
        <v>764</v>
      </c>
      <c r="D69" s="229" t="s">
        <v>158</v>
      </c>
      <c r="E69" s="230" t="s">
        <v>434</v>
      </c>
      <c r="F69" s="231" t="s">
        <v>814</v>
      </c>
      <c r="G69" s="234"/>
    </row>
    <row r="70" spans="1:7" s="208" customFormat="1" ht="15" customHeight="1" x14ac:dyDescent="0.2">
      <c r="A70" s="226"/>
      <c r="B70" s="227" t="s">
        <v>166</v>
      </c>
      <c r="C70" s="235" t="s">
        <v>319</v>
      </c>
      <c r="D70" s="229" t="s">
        <v>158</v>
      </c>
      <c r="E70" s="230" t="s">
        <v>895</v>
      </c>
      <c r="F70" s="231" t="s">
        <v>675</v>
      </c>
      <c r="G70" s="232"/>
    </row>
    <row r="71" spans="1:7" s="208" customFormat="1" ht="15" customHeight="1" x14ac:dyDescent="0.2">
      <c r="A71" s="422"/>
      <c r="B71" s="236" t="s">
        <v>167</v>
      </c>
      <c r="C71" s="237" t="s">
        <v>645</v>
      </c>
      <c r="D71" s="238"/>
      <c r="E71" s="239" t="s">
        <v>760</v>
      </c>
      <c r="F71" s="240" t="s">
        <v>696</v>
      </c>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t="s">
        <v>329</v>
      </c>
      <c r="D73" s="249"/>
      <c r="E73" s="250" t="s">
        <v>895</v>
      </c>
      <c r="F73" s="251"/>
      <c r="G73" s="252"/>
    </row>
    <row r="74" spans="1:7" s="208" customFormat="1" ht="15" customHeight="1" x14ac:dyDescent="0.2">
      <c r="A74" s="422"/>
      <c r="B74" s="236" t="s">
        <v>170</v>
      </c>
      <c r="C74" s="237" t="s">
        <v>319</v>
      </c>
      <c r="D74" s="238"/>
      <c r="E74" s="239" t="s">
        <v>432</v>
      </c>
      <c r="F74" s="240"/>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t="s">
        <v>764</v>
      </c>
      <c r="D76" s="249"/>
      <c r="E76" s="250" t="s">
        <v>434</v>
      </c>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v>6</v>
      </c>
      <c r="B84" s="215"/>
      <c r="C84" s="216" t="s">
        <v>611</v>
      </c>
      <c r="D84" s="217" t="s">
        <v>158</v>
      </c>
      <c r="E84" s="216" t="s">
        <v>859</v>
      </c>
      <c r="F84" s="218" t="s">
        <v>694</v>
      </c>
      <c r="G84" s="219" t="s">
        <v>879</v>
      </c>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t="s">
        <v>309</v>
      </c>
      <c r="D86" s="229" t="s">
        <v>158</v>
      </c>
      <c r="E86" s="230" t="s">
        <v>367</v>
      </c>
      <c r="F86" s="231" t="s">
        <v>817</v>
      </c>
      <c r="G86" s="232"/>
    </row>
    <row r="87" spans="1:8" s="208" customFormat="1" ht="15" customHeight="1" x14ac:dyDescent="0.2">
      <c r="A87" s="226"/>
      <c r="B87" s="227" t="s">
        <v>164</v>
      </c>
      <c r="C87" s="228" t="s">
        <v>656</v>
      </c>
      <c r="D87" s="229" t="s">
        <v>158</v>
      </c>
      <c r="E87" s="230" t="s">
        <v>647</v>
      </c>
      <c r="F87" s="231" t="s">
        <v>875</v>
      </c>
      <c r="G87" s="232"/>
    </row>
    <row r="88" spans="1:8" s="208" customFormat="1" ht="15" customHeight="1" x14ac:dyDescent="0.2">
      <c r="A88" s="226"/>
      <c r="B88" s="227" t="s">
        <v>165</v>
      </c>
      <c r="C88" s="233" t="s">
        <v>657</v>
      </c>
      <c r="D88" s="229" t="s">
        <v>158</v>
      </c>
      <c r="E88" s="230" t="s">
        <v>354</v>
      </c>
      <c r="F88" s="231" t="s">
        <v>919</v>
      </c>
      <c r="G88" s="234"/>
    </row>
    <row r="89" spans="1:8" s="208" customFormat="1" ht="15" customHeight="1" x14ac:dyDescent="0.2">
      <c r="A89" s="226"/>
      <c r="B89" s="227" t="s">
        <v>166</v>
      </c>
      <c r="C89" s="235" t="s">
        <v>307</v>
      </c>
      <c r="D89" s="229" t="s">
        <v>158</v>
      </c>
      <c r="E89" s="230" t="s">
        <v>896</v>
      </c>
      <c r="F89" s="231" t="s">
        <v>691</v>
      </c>
      <c r="G89" s="232"/>
    </row>
    <row r="90" spans="1:8" s="208" customFormat="1" ht="15" customHeight="1" x14ac:dyDescent="0.2">
      <c r="A90" s="422"/>
      <c r="B90" s="236" t="s">
        <v>167</v>
      </c>
      <c r="C90" s="237" t="s">
        <v>309</v>
      </c>
      <c r="D90" s="238"/>
      <c r="E90" s="239" t="s">
        <v>357</v>
      </c>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t="s">
        <v>656</v>
      </c>
      <c r="D92" s="249"/>
      <c r="E92" s="250" t="s">
        <v>354</v>
      </c>
      <c r="F92" s="251"/>
      <c r="G92" s="252"/>
    </row>
    <row r="93" spans="1:8" s="208" customFormat="1" ht="15" customHeight="1" x14ac:dyDescent="0.2">
      <c r="A93" s="422"/>
      <c r="B93" s="236" t="s">
        <v>170</v>
      </c>
      <c r="C93" s="237" t="s">
        <v>657</v>
      </c>
      <c r="D93" s="238"/>
      <c r="E93" s="239" t="s">
        <v>647</v>
      </c>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t="s">
        <v>307</v>
      </c>
      <c r="D95" s="249"/>
      <c r="E95" s="250" t="s">
        <v>367</v>
      </c>
      <c r="F95" s="251" t="s">
        <v>920</v>
      </c>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v>9</v>
      </c>
      <c r="B103" s="215"/>
      <c r="C103" s="216" t="s">
        <v>745</v>
      </c>
      <c r="D103" s="217" t="s">
        <v>158</v>
      </c>
      <c r="E103" s="216" t="s">
        <v>897</v>
      </c>
      <c r="F103" s="218" t="s">
        <v>716</v>
      </c>
      <c r="G103" s="219"/>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t="s">
        <v>436</v>
      </c>
      <c r="D105" s="229" t="s">
        <v>158</v>
      </c>
      <c r="E105" s="230" t="s">
        <v>449</v>
      </c>
      <c r="F105" s="231" t="s">
        <v>922</v>
      </c>
      <c r="G105" s="232"/>
    </row>
    <row r="106" spans="1:8" s="208" customFormat="1" ht="15" customHeight="1" x14ac:dyDescent="0.2">
      <c r="A106" s="226"/>
      <c r="B106" s="227" t="s">
        <v>164</v>
      </c>
      <c r="C106" s="228" t="s">
        <v>898</v>
      </c>
      <c r="D106" s="229" t="s">
        <v>158</v>
      </c>
      <c r="E106" s="230" t="s">
        <v>441</v>
      </c>
      <c r="F106" s="231" t="s">
        <v>705</v>
      </c>
      <c r="G106" s="232"/>
    </row>
    <row r="107" spans="1:8" s="208" customFormat="1" ht="15" customHeight="1" x14ac:dyDescent="0.2">
      <c r="A107" s="226"/>
      <c r="B107" s="227" t="s">
        <v>165</v>
      </c>
      <c r="C107" s="233" t="s">
        <v>653</v>
      </c>
      <c r="D107" s="229" t="s">
        <v>158</v>
      </c>
      <c r="E107" s="230" t="s">
        <v>443</v>
      </c>
      <c r="F107" s="231" t="s">
        <v>722</v>
      </c>
      <c r="G107" s="234"/>
    </row>
    <row r="108" spans="1:8" s="208" customFormat="1" ht="15" customHeight="1" x14ac:dyDescent="0.2">
      <c r="A108" s="226"/>
      <c r="B108" s="227" t="s">
        <v>166</v>
      </c>
      <c r="C108" s="235" t="s">
        <v>899</v>
      </c>
      <c r="D108" s="229" t="s">
        <v>158</v>
      </c>
      <c r="E108" s="230" t="s">
        <v>445</v>
      </c>
      <c r="F108" s="231" t="s">
        <v>829</v>
      </c>
      <c r="G108" s="232"/>
    </row>
    <row r="109" spans="1:8" s="208" customFormat="1" ht="15" customHeight="1" x14ac:dyDescent="0.2">
      <c r="A109" s="422"/>
      <c r="B109" s="236" t="s">
        <v>167</v>
      </c>
      <c r="C109" s="237" t="s">
        <v>921</v>
      </c>
      <c r="D109" s="238"/>
      <c r="E109" s="239" t="s">
        <v>449</v>
      </c>
      <c r="F109" s="240" t="s">
        <v>691</v>
      </c>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t="s">
        <v>436</v>
      </c>
      <c r="D111" s="249"/>
      <c r="E111" s="250" t="s">
        <v>447</v>
      </c>
      <c r="F111" s="251"/>
      <c r="G111" s="252"/>
    </row>
    <row r="112" spans="1:8" s="208" customFormat="1" ht="15" customHeight="1" x14ac:dyDescent="0.2">
      <c r="A112" s="422"/>
      <c r="B112" s="236" t="s">
        <v>170</v>
      </c>
      <c r="C112" s="237" t="s">
        <v>899</v>
      </c>
      <c r="D112" s="238"/>
      <c r="E112" s="239" t="s">
        <v>445</v>
      </c>
      <c r="F112" s="240" t="s">
        <v>721</v>
      </c>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t="s">
        <v>437</v>
      </c>
      <c r="D114" s="249"/>
      <c r="E114" s="250" t="s">
        <v>451</v>
      </c>
      <c r="F114" s="251"/>
      <c r="G114" s="252"/>
    </row>
    <row r="115" spans="1:8" s="208" customFormat="1" ht="11.25" customHeight="1" thickBot="1" x14ac:dyDescent="0.25">
      <c r="A115" s="253" t="s">
        <v>171</v>
      </c>
      <c r="B115" s="254"/>
      <c r="C115" s="255"/>
      <c r="D115" s="255"/>
      <c r="E115" s="255"/>
      <c r="F115" s="256" t="s">
        <v>923</v>
      </c>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v>3</v>
      </c>
      <c r="G124" s="213" t="s">
        <v>42</v>
      </c>
    </row>
    <row r="125" spans="1:8" s="220" customFormat="1" ht="19.5" customHeight="1" x14ac:dyDescent="0.2">
      <c r="A125" s="214">
        <v>10</v>
      </c>
      <c r="B125" s="215"/>
      <c r="C125" s="216" t="s">
        <v>611</v>
      </c>
      <c r="D125" s="217" t="s">
        <v>158</v>
      </c>
      <c r="E125" s="216" t="s">
        <v>900</v>
      </c>
      <c r="F125" s="218" t="s">
        <v>716</v>
      </c>
      <c r="G125" s="219" t="s">
        <v>611</v>
      </c>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c r="D127" s="229" t="s">
        <v>158</v>
      </c>
      <c r="E127" s="230" t="s">
        <v>901</v>
      </c>
      <c r="F127" s="231" t="s">
        <v>695</v>
      </c>
      <c r="G127" s="232"/>
    </row>
    <row r="128" spans="1:8" s="208" customFormat="1" ht="15" customHeight="1" x14ac:dyDescent="0.2">
      <c r="A128" s="226"/>
      <c r="B128" s="227" t="s">
        <v>164</v>
      </c>
      <c r="C128" s="228" t="s">
        <v>176</v>
      </c>
      <c r="D128" s="229" t="s">
        <v>158</v>
      </c>
      <c r="E128" s="230" t="s">
        <v>851</v>
      </c>
      <c r="F128" s="231" t="s">
        <v>675</v>
      </c>
      <c r="G128" s="232"/>
    </row>
    <row r="129" spans="1:8" s="208" customFormat="1" ht="15" customHeight="1" x14ac:dyDescent="0.2">
      <c r="A129" s="226"/>
      <c r="B129" s="227" t="s">
        <v>165</v>
      </c>
      <c r="C129" s="233" t="s">
        <v>678</v>
      </c>
      <c r="D129" s="229" t="s">
        <v>158</v>
      </c>
      <c r="E129" s="230" t="s">
        <v>902</v>
      </c>
      <c r="F129" s="231" t="s">
        <v>696</v>
      </c>
      <c r="G129" s="234"/>
    </row>
    <row r="130" spans="1:8" s="208" customFormat="1" ht="15" customHeight="1" x14ac:dyDescent="0.2">
      <c r="A130" s="226"/>
      <c r="B130" s="227" t="s">
        <v>166</v>
      </c>
      <c r="C130" s="235" t="s">
        <v>824</v>
      </c>
      <c r="D130" s="229" t="s">
        <v>158</v>
      </c>
      <c r="E130" s="230" t="s">
        <v>545</v>
      </c>
      <c r="F130" s="231" t="s">
        <v>728</v>
      </c>
      <c r="G130" s="232"/>
    </row>
    <row r="131" spans="1:8" s="208" customFormat="1" ht="15" customHeight="1" x14ac:dyDescent="0.2">
      <c r="A131" s="422"/>
      <c r="B131" s="236" t="s">
        <v>167</v>
      </c>
      <c r="C131" s="237"/>
      <c r="D131" s="238"/>
      <c r="E131" s="239" t="s">
        <v>902</v>
      </c>
      <c r="F131" s="240" t="s">
        <v>695</v>
      </c>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c r="D133" s="249"/>
      <c r="E133" s="250" t="s">
        <v>545</v>
      </c>
      <c r="F133" s="251"/>
      <c r="G133" s="252"/>
    </row>
    <row r="134" spans="1:8" s="208" customFormat="1" ht="15" customHeight="1" x14ac:dyDescent="0.2">
      <c r="A134" s="422"/>
      <c r="B134" s="236" t="s">
        <v>170</v>
      </c>
      <c r="C134" s="237" t="s">
        <v>678</v>
      </c>
      <c r="D134" s="238"/>
      <c r="E134" s="239" t="s">
        <v>851</v>
      </c>
      <c r="F134" s="240" t="s">
        <v>693</v>
      </c>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t="s">
        <v>176</v>
      </c>
      <c r="D136" s="249"/>
      <c r="E136" s="250" t="s">
        <v>901</v>
      </c>
      <c r="F136" s="251"/>
      <c r="G136" s="252"/>
    </row>
    <row r="137" spans="1:8" s="208" customFormat="1" ht="11.25" customHeight="1" thickBot="1" x14ac:dyDescent="0.25">
      <c r="A137" s="253" t="s">
        <v>171</v>
      </c>
      <c r="B137" s="254"/>
      <c r="C137" s="255"/>
      <c r="D137" s="255"/>
      <c r="E137" s="255"/>
      <c r="F137" s="256" t="s">
        <v>907</v>
      </c>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v>11</v>
      </c>
      <c r="B144" s="215"/>
      <c r="C144" s="216" t="s">
        <v>616</v>
      </c>
      <c r="D144" s="217" t="s">
        <v>158</v>
      </c>
      <c r="E144" s="216" t="s">
        <v>903</v>
      </c>
      <c r="F144" s="218" t="s">
        <v>716</v>
      </c>
      <c r="G144" s="219" t="s">
        <v>616</v>
      </c>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t="s">
        <v>345</v>
      </c>
      <c r="D146" s="229" t="s">
        <v>158</v>
      </c>
      <c r="E146" s="230" t="s">
        <v>446</v>
      </c>
      <c r="F146" s="231" t="s">
        <v>675</v>
      </c>
      <c r="G146" s="232"/>
    </row>
    <row r="147" spans="1:8" s="208" customFormat="1" ht="15" customHeight="1" x14ac:dyDescent="0.2">
      <c r="A147" s="226"/>
      <c r="B147" s="227" t="s">
        <v>164</v>
      </c>
      <c r="C147" s="228" t="s">
        <v>337</v>
      </c>
      <c r="D147" s="229" t="s">
        <v>158</v>
      </c>
      <c r="E147" s="230" t="s">
        <v>454</v>
      </c>
      <c r="F147" s="231" t="s">
        <v>695</v>
      </c>
      <c r="G147" s="232"/>
    </row>
    <row r="148" spans="1:8" s="208" customFormat="1" ht="15" customHeight="1" x14ac:dyDescent="0.2">
      <c r="A148" s="226"/>
      <c r="B148" s="227" t="s">
        <v>165</v>
      </c>
      <c r="C148" s="233" t="s">
        <v>666</v>
      </c>
      <c r="D148" s="229" t="s">
        <v>158</v>
      </c>
      <c r="E148" s="230" t="s">
        <v>642</v>
      </c>
      <c r="F148" s="231" t="s">
        <v>697</v>
      </c>
      <c r="G148" s="234"/>
    </row>
    <row r="149" spans="1:8" s="208" customFormat="1" ht="15" customHeight="1" x14ac:dyDescent="0.2">
      <c r="A149" s="226"/>
      <c r="B149" s="227" t="s">
        <v>166</v>
      </c>
      <c r="C149" s="235" t="s">
        <v>339</v>
      </c>
      <c r="D149" s="229" t="s">
        <v>158</v>
      </c>
      <c r="E149" s="230" t="s">
        <v>452</v>
      </c>
      <c r="F149" s="231" t="s">
        <v>695</v>
      </c>
      <c r="G149" s="232"/>
    </row>
    <row r="150" spans="1:8" s="208" customFormat="1" ht="15" customHeight="1" x14ac:dyDescent="0.2">
      <c r="A150" s="422"/>
      <c r="B150" s="236" t="s">
        <v>167</v>
      </c>
      <c r="C150" s="237" t="s">
        <v>345</v>
      </c>
      <c r="D150" s="238"/>
      <c r="E150" s="239" t="s">
        <v>642</v>
      </c>
      <c r="F150" s="240" t="s">
        <v>696</v>
      </c>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t="s">
        <v>850</v>
      </c>
      <c r="D152" s="249"/>
      <c r="E152" s="250" t="s">
        <v>455</v>
      </c>
      <c r="F152" s="251"/>
      <c r="G152" s="252"/>
    </row>
    <row r="153" spans="1:8" s="208" customFormat="1" ht="15" customHeight="1" x14ac:dyDescent="0.2">
      <c r="A153" s="422"/>
      <c r="B153" s="236" t="s">
        <v>170</v>
      </c>
      <c r="C153" s="237" t="s">
        <v>666</v>
      </c>
      <c r="D153" s="238"/>
      <c r="E153" s="239" t="s">
        <v>452</v>
      </c>
      <c r="F153" s="240" t="s">
        <v>908</v>
      </c>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t="s">
        <v>337</v>
      </c>
      <c r="D155" s="249"/>
      <c r="E155" s="250" t="s">
        <v>454</v>
      </c>
      <c r="F155" s="251"/>
      <c r="G155" s="252"/>
    </row>
    <row r="156" spans="1:8" s="208" customFormat="1" ht="11.25" customHeight="1" thickBot="1" x14ac:dyDescent="0.25">
      <c r="A156" s="253" t="s">
        <v>171</v>
      </c>
      <c r="B156" s="254"/>
      <c r="C156" s="255"/>
      <c r="D156" s="255"/>
      <c r="E156" s="255"/>
      <c r="F156" s="256" t="s">
        <v>909</v>
      </c>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c r="B163" s="215"/>
      <c r="C163" s="216"/>
      <c r="D163" s="217" t="s">
        <v>158</v>
      </c>
      <c r="E163" s="216"/>
      <c r="F163" s="218"/>
      <c r="G163" s="219"/>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c r="D165" s="229" t="s">
        <v>158</v>
      </c>
      <c r="E165" s="230"/>
      <c r="F165" s="231"/>
      <c r="G165" s="232"/>
    </row>
    <row r="166" spans="1:7" s="208" customFormat="1" ht="15" customHeight="1" x14ac:dyDescent="0.2">
      <c r="A166" s="226"/>
      <c r="B166" s="227" t="s">
        <v>164</v>
      </c>
      <c r="C166" s="228"/>
      <c r="D166" s="229" t="s">
        <v>158</v>
      </c>
      <c r="E166" s="230"/>
      <c r="F166" s="231"/>
      <c r="G166" s="232"/>
    </row>
    <row r="167" spans="1:7" s="208" customFormat="1" ht="15" customHeight="1" x14ac:dyDescent="0.2">
      <c r="A167" s="226"/>
      <c r="B167" s="227" t="s">
        <v>165</v>
      </c>
      <c r="C167" s="233"/>
      <c r="D167" s="229" t="s">
        <v>158</v>
      </c>
      <c r="E167" s="230"/>
      <c r="F167" s="231"/>
      <c r="G167" s="234"/>
    </row>
    <row r="168" spans="1:7" s="208" customFormat="1" ht="15" customHeight="1" x14ac:dyDescent="0.2">
      <c r="A168" s="226"/>
      <c r="B168" s="227" t="s">
        <v>166</v>
      </c>
      <c r="C168" s="235"/>
      <c r="D168" s="229" t="s">
        <v>158</v>
      </c>
      <c r="E168" s="230"/>
      <c r="F168" s="231"/>
      <c r="G168" s="232"/>
    </row>
    <row r="169" spans="1:7" s="208" customFormat="1" ht="15" customHeight="1" x14ac:dyDescent="0.2">
      <c r="A169" s="422"/>
      <c r="B169" s="236" t="s">
        <v>167</v>
      </c>
      <c r="C169" s="237"/>
      <c r="D169" s="238"/>
      <c r="E169" s="239"/>
      <c r="F169" s="240"/>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c r="D171" s="249"/>
      <c r="E171" s="250"/>
      <c r="F171" s="251"/>
      <c r="G171" s="252"/>
    </row>
    <row r="172" spans="1:7" s="208" customFormat="1" ht="15" customHeight="1" x14ac:dyDescent="0.2">
      <c r="A172" s="422"/>
      <c r="B172" s="236" t="s">
        <v>170</v>
      </c>
      <c r="C172" s="237"/>
      <c r="D172" s="238"/>
      <c r="E172" s="239"/>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c r="D174" s="249"/>
      <c r="E174" s="250"/>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c r="B185" s="215"/>
      <c r="C185" s="216"/>
      <c r="D185" s="217" t="s">
        <v>158</v>
      </c>
      <c r="E185" s="216"/>
      <c r="F185" s="218"/>
      <c r="G185" s="219"/>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c r="D187" s="229" t="s">
        <v>158</v>
      </c>
      <c r="E187" s="230"/>
      <c r="F187" s="231"/>
      <c r="G187" s="232"/>
    </row>
    <row r="188" spans="1:8" s="208" customFormat="1" ht="15" customHeight="1" x14ac:dyDescent="0.2">
      <c r="A188" s="226"/>
      <c r="B188" s="227" t="s">
        <v>164</v>
      </c>
      <c r="C188" s="228"/>
      <c r="D188" s="229" t="s">
        <v>158</v>
      </c>
      <c r="E188" s="230"/>
      <c r="F188" s="231"/>
      <c r="G188" s="232"/>
    </row>
    <row r="189" spans="1:8" s="208" customFormat="1" ht="15" customHeight="1" x14ac:dyDescent="0.2">
      <c r="A189" s="226"/>
      <c r="B189" s="227" t="s">
        <v>165</v>
      </c>
      <c r="C189" s="233"/>
      <c r="D189" s="229" t="s">
        <v>158</v>
      </c>
      <c r="E189" s="230"/>
      <c r="F189" s="231"/>
      <c r="G189" s="234"/>
    </row>
    <row r="190" spans="1:8" s="208" customFormat="1" ht="15" customHeight="1" x14ac:dyDescent="0.2">
      <c r="A190" s="226"/>
      <c r="B190" s="227" t="s">
        <v>166</v>
      </c>
      <c r="C190" s="235"/>
      <c r="D190" s="229" t="s">
        <v>158</v>
      </c>
      <c r="E190" s="230"/>
      <c r="F190" s="231"/>
      <c r="G190" s="232"/>
    </row>
    <row r="191" spans="1:8" s="208" customFormat="1" ht="15" customHeight="1" x14ac:dyDescent="0.2">
      <c r="A191" s="422"/>
      <c r="B191" s="236" t="s">
        <v>167</v>
      </c>
      <c r="C191" s="237"/>
      <c r="D191" s="238"/>
      <c r="E191" s="239"/>
      <c r="F191" s="240"/>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c r="D193" s="249"/>
      <c r="E193" s="250"/>
      <c r="F193" s="251"/>
      <c r="G193" s="252"/>
    </row>
    <row r="194" spans="1:8" s="208" customFormat="1" ht="15" customHeight="1" x14ac:dyDescent="0.2">
      <c r="A194" s="422"/>
      <c r="B194" s="236" t="s">
        <v>170</v>
      </c>
      <c r="C194" s="237"/>
      <c r="D194" s="238"/>
      <c r="E194" s="239"/>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c r="D196" s="249"/>
      <c r="E196" s="250"/>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c r="B204" s="215"/>
      <c r="C204" s="216"/>
      <c r="D204" s="217" t="s">
        <v>158</v>
      </c>
      <c r="E204" s="216"/>
      <c r="F204" s="218"/>
      <c r="G204" s="219"/>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c r="D206" s="229" t="s">
        <v>158</v>
      </c>
      <c r="E206" s="230"/>
      <c r="F206" s="231"/>
      <c r="G206" s="232"/>
    </row>
    <row r="207" spans="1:8" s="208" customFormat="1" ht="15" customHeight="1" x14ac:dyDescent="0.2">
      <c r="A207" s="226"/>
      <c r="B207" s="227" t="s">
        <v>164</v>
      </c>
      <c r="C207" s="228"/>
      <c r="D207" s="229" t="s">
        <v>158</v>
      </c>
      <c r="E207" s="230"/>
      <c r="F207" s="231"/>
      <c r="G207" s="232"/>
    </row>
    <row r="208" spans="1:8" s="208" customFormat="1" ht="15" customHeight="1" x14ac:dyDescent="0.2">
      <c r="A208" s="226"/>
      <c r="B208" s="227" t="s">
        <v>165</v>
      </c>
      <c r="C208" s="233"/>
      <c r="D208" s="229" t="s">
        <v>158</v>
      </c>
      <c r="E208" s="230"/>
      <c r="F208" s="231"/>
      <c r="G208" s="234"/>
    </row>
    <row r="209" spans="1:8" s="208" customFormat="1" ht="15" customHeight="1" x14ac:dyDescent="0.2">
      <c r="A209" s="226"/>
      <c r="B209" s="227" t="s">
        <v>166</v>
      </c>
      <c r="C209" s="235"/>
      <c r="D209" s="229" t="s">
        <v>158</v>
      </c>
      <c r="E209" s="230"/>
      <c r="F209" s="231"/>
      <c r="G209" s="232"/>
    </row>
    <row r="210" spans="1:8" s="208" customFormat="1" ht="15" customHeight="1" x14ac:dyDescent="0.2">
      <c r="A210" s="422"/>
      <c r="B210" s="236" t="s">
        <v>167</v>
      </c>
      <c r="C210" s="237"/>
      <c r="D210" s="238"/>
      <c r="E210" s="239"/>
      <c r="F210" s="240"/>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c r="D212" s="249"/>
      <c r="E212" s="250"/>
      <c r="F212" s="251"/>
      <c r="G212" s="252"/>
    </row>
    <row r="213" spans="1:8" s="208" customFormat="1" ht="15" customHeight="1" x14ac:dyDescent="0.2">
      <c r="A213" s="422"/>
      <c r="B213" s="236" t="s">
        <v>170</v>
      </c>
      <c r="C213" s="237"/>
      <c r="D213" s="238"/>
      <c r="E213" s="239"/>
      <c r="F213" s="240"/>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c r="D215" s="249"/>
      <c r="E215" s="250"/>
      <c r="F215" s="251"/>
      <c r="G215" s="252"/>
    </row>
    <row r="216" spans="1:8" s="208" customFormat="1" ht="11.25" customHeight="1" thickBot="1" x14ac:dyDescent="0.25">
      <c r="A216" s="253" t="s">
        <v>171</v>
      </c>
      <c r="B216" s="254"/>
      <c r="C216" s="255"/>
      <c r="D216" s="255"/>
      <c r="E216" s="255"/>
      <c r="F216" s="256"/>
      <c r="G216" s="257"/>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c r="B223" s="215"/>
      <c r="C223" s="216"/>
      <c r="D223" s="217" t="s">
        <v>158</v>
      </c>
      <c r="E223" s="216"/>
      <c r="F223" s="218"/>
      <c r="G223" s="219"/>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c r="D225" s="229" t="s">
        <v>158</v>
      </c>
      <c r="E225" s="230"/>
      <c r="F225" s="231"/>
      <c r="G225" s="232"/>
    </row>
    <row r="226" spans="1:7" s="208" customFormat="1" ht="15" customHeight="1" x14ac:dyDescent="0.2">
      <c r="A226" s="226"/>
      <c r="B226" s="227" t="s">
        <v>164</v>
      </c>
      <c r="C226" s="228"/>
      <c r="D226" s="229" t="s">
        <v>158</v>
      </c>
      <c r="E226" s="230"/>
      <c r="F226" s="231"/>
      <c r="G226" s="232"/>
    </row>
    <row r="227" spans="1:7" s="208" customFormat="1" ht="15" customHeight="1" x14ac:dyDescent="0.2">
      <c r="A227" s="226"/>
      <c r="B227" s="227" t="s">
        <v>165</v>
      </c>
      <c r="C227" s="233"/>
      <c r="D227" s="229" t="s">
        <v>158</v>
      </c>
      <c r="E227" s="230"/>
      <c r="F227" s="231"/>
      <c r="G227" s="234"/>
    </row>
    <row r="228" spans="1:7" s="208" customFormat="1" ht="15" customHeight="1" x14ac:dyDescent="0.2">
      <c r="A228" s="226"/>
      <c r="B228" s="227" t="s">
        <v>166</v>
      </c>
      <c r="C228" s="235"/>
      <c r="D228" s="229" t="s">
        <v>158</v>
      </c>
      <c r="E228" s="230"/>
      <c r="F228" s="231"/>
      <c r="G228" s="232"/>
    </row>
    <row r="229" spans="1:7" s="208" customFormat="1" ht="15" customHeight="1" x14ac:dyDescent="0.2">
      <c r="A229" s="422"/>
      <c r="B229" s="236" t="s">
        <v>167</v>
      </c>
      <c r="C229" s="237"/>
      <c r="D229" s="238"/>
      <c r="E229" s="239"/>
      <c r="F229" s="240"/>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c r="D231" s="249"/>
      <c r="E231" s="250"/>
      <c r="F231" s="251"/>
      <c r="G231" s="252"/>
    </row>
    <row r="232" spans="1:7" s="208" customFormat="1" ht="15" customHeight="1" x14ac:dyDescent="0.2">
      <c r="A232" s="422"/>
      <c r="B232" s="236" t="s">
        <v>170</v>
      </c>
      <c r="C232" s="237"/>
      <c r="D232" s="238"/>
      <c r="E232" s="239"/>
      <c r="F232" s="240"/>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c r="D234" s="249"/>
      <c r="E234" s="250"/>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c r="B246" s="215"/>
      <c r="C246" s="216"/>
      <c r="D246" s="217" t="s">
        <v>158</v>
      </c>
      <c r="E246" s="216"/>
      <c r="F246" s="218"/>
      <c r="G246" s="219"/>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c r="D248" s="229" t="s">
        <v>158</v>
      </c>
      <c r="E248" s="230"/>
      <c r="F248" s="231"/>
      <c r="G248" s="232"/>
    </row>
    <row r="249" spans="1:8" s="208" customFormat="1" ht="15" customHeight="1" x14ac:dyDescent="0.2">
      <c r="A249" s="226"/>
      <c r="B249" s="227" t="s">
        <v>164</v>
      </c>
      <c r="C249" s="228"/>
      <c r="D249" s="229" t="s">
        <v>158</v>
      </c>
      <c r="E249" s="230"/>
      <c r="F249" s="231"/>
      <c r="G249" s="232"/>
    </row>
    <row r="250" spans="1:8" s="208" customFormat="1" ht="15" customHeight="1" x14ac:dyDescent="0.2">
      <c r="A250" s="226"/>
      <c r="B250" s="227" t="s">
        <v>165</v>
      </c>
      <c r="C250" s="233"/>
      <c r="D250" s="229" t="s">
        <v>158</v>
      </c>
      <c r="E250" s="230"/>
      <c r="F250" s="231"/>
      <c r="G250" s="234"/>
    </row>
    <row r="251" spans="1:8" s="208" customFormat="1" ht="15" customHeight="1" x14ac:dyDescent="0.2">
      <c r="A251" s="226"/>
      <c r="B251" s="227" t="s">
        <v>166</v>
      </c>
      <c r="C251" s="235"/>
      <c r="D251" s="229" t="s">
        <v>158</v>
      </c>
      <c r="E251" s="230"/>
      <c r="F251" s="231"/>
      <c r="G251" s="232"/>
    </row>
    <row r="252" spans="1:8" s="208" customFormat="1" ht="15" customHeight="1" x14ac:dyDescent="0.2">
      <c r="A252" s="422"/>
      <c r="B252" s="236" t="s">
        <v>167</v>
      </c>
      <c r="C252" s="237"/>
      <c r="D252" s="238"/>
      <c r="E252" s="239"/>
      <c r="F252" s="240"/>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c r="D254" s="249"/>
      <c r="E254" s="250"/>
      <c r="F254" s="251"/>
      <c r="G254" s="252"/>
    </row>
    <row r="255" spans="1:8" s="208" customFormat="1" ht="15" customHeight="1" x14ac:dyDescent="0.2">
      <c r="A255" s="422"/>
      <c r="B255" s="236" t="s">
        <v>170</v>
      </c>
      <c r="C255" s="237"/>
      <c r="D255" s="238"/>
      <c r="E255" s="239"/>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c r="D257" s="249"/>
      <c r="E257" s="250"/>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c r="B265" s="215"/>
      <c r="C265" s="216"/>
      <c r="D265" s="217" t="s">
        <v>158</v>
      </c>
      <c r="E265" s="216"/>
      <c r="F265" s="218"/>
      <c r="G265" s="219"/>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c r="D267" s="229" t="s">
        <v>158</v>
      </c>
      <c r="E267" s="230"/>
      <c r="F267" s="231"/>
      <c r="G267" s="232"/>
    </row>
    <row r="268" spans="1:8" s="208" customFormat="1" ht="15" customHeight="1" x14ac:dyDescent="0.2">
      <c r="A268" s="226"/>
      <c r="B268" s="227" t="s">
        <v>164</v>
      </c>
      <c r="C268" s="228"/>
      <c r="D268" s="229" t="s">
        <v>158</v>
      </c>
      <c r="E268" s="230"/>
      <c r="F268" s="231"/>
      <c r="G268" s="232"/>
    </row>
    <row r="269" spans="1:8" s="208" customFormat="1" ht="15" customHeight="1" x14ac:dyDescent="0.2">
      <c r="A269" s="226"/>
      <c r="B269" s="227" t="s">
        <v>165</v>
      </c>
      <c r="C269" s="233"/>
      <c r="D269" s="229" t="s">
        <v>158</v>
      </c>
      <c r="E269" s="230"/>
      <c r="F269" s="231"/>
      <c r="G269" s="234"/>
    </row>
    <row r="270" spans="1:8" s="208" customFormat="1" ht="15" customHeight="1" x14ac:dyDescent="0.2">
      <c r="A270" s="226"/>
      <c r="B270" s="227" t="s">
        <v>166</v>
      </c>
      <c r="C270" s="235"/>
      <c r="D270" s="229" t="s">
        <v>158</v>
      </c>
      <c r="E270" s="230"/>
      <c r="F270" s="231"/>
      <c r="G270" s="232"/>
    </row>
    <row r="271" spans="1:8" s="208" customFormat="1" ht="15" customHeight="1" x14ac:dyDescent="0.2">
      <c r="A271" s="422"/>
      <c r="B271" s="236" t="s">
        <v>167</v>
      </c>
      <c r="C271" s="237"/>
      <c r="D271" s="238"/>
      <c r="E271" s="239"/>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c r="D273" s="249"/>
      <c r="E273" s="250"/>
      <c r="F273" s="251"/>
      <c r="G273" s="252"/>
    </row>
    <row r="274" spans="1:8" s="208" customFormat="1" ht="15" customHeight="1" x14ac:dyDescent="0.2">
      <c r="A274" s="422"/>
      <c r="B274" s="236" t="s">
        <v>170</v>
      </c>
      <c r="C274" s="237"/>
      <c r="D274" s="238"/>
      <c r="E274" s="239"/>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c r="D276" s="249"/>
      <c r="E276" s="250"/>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A274:A276"/>
    <mergeCell ref="A281:G282"/>
    <mergeCell ref="A290:A292"/>
    <mergeCell ref="A293:A295"/>
    <mergeCell ref="A252:A254"/>
    <mergeCell ref="A255:A257"/>
    <mergeCell ref="A262:G263"/>
    <mergeCell ref="A271:A273"/>
    <mergeCell ref="A220:G221"/>
    <mergeCell ref="A229:A231"/>
    <mergeCell ref="A232:A234"/>
    <mergeCell ref="A243:G244"/>
    <mergeCell ref="A194:A196"/>
    <mergeCell ref="A201:G202"/>
    <mergeCell ref="A210:A212"/>
    <mergeCell ref="A213:A215"/>
    <mergeCell ref="A169:A171"/>
    <mergeCell ref="A172:A174"/>
    <mergeCell ref="A182:G183"/>
    <mergeCell ref="A191:A193"/>
    <mergeCell ref="A25:G26"/>
    <mergeCell ref="A34:A36"/>
    <mergeCell ref="A37:A39"/>
    <mergeCell ref="A42:G43"/>
    <mergeCell ref="A51:A53"/>
    <mergeCell ref="A54:A56"/>
    <mergeCell ref="A160:G161"/>
    <mergeCell ref="A109:A111"/>
    <mergeCell ref="A112:A114"/>
    <mergeCell ref="A122:G123"/>
    <mergeCell ref="C4:E4"/>
    <mergeCell ref="A153:A155"/>
    <mergeCell ref="A62:G63"/>
    <mergeCell ref="A71:A73"/>
    <mergeCell ref="A74:A76"/>
    <mergeCell ref="A81:G82"/>
    <mergeCell ref="A90:A92"/>
    <mergeCell ref="A93:A95"/>
    <mergeCell ref="A8:G9"/>
    <mergeCell ref="A17:A19"/>
    <mergeCell ref="A20:A22"/>
    <mergeCell ref="A131:A133"/>
    <mergeCell ref="A134:A136"/>
    <mergeCell ref="A141:G142"/>
    <mergeCell ref="A150:A152"/>
    <mergeCell ref="A100:G101"/>
  </mergeCells>
  <phoneticPr fontId="12" type="noConversion"/>
  <conditionalFormatting sqref="A107:B107 A129:B129 A88:B88 A15:B15 A5:B5 A32:B32 A49:B49 A69:B69 A148:B148 A167:B167 A189:B189 A208:B208 A227:B227 A250:B250 A269:B269 A288:B288">
    <cfRule type="cellIs" dxfId="7" priority="1" stopIfTrue="1" operator="equal">
      <formula>"Select"</formula>
    </cfRule>
    <cfRule type="cellIs" dxfId="6"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opLeftCell="B280" workbookViewId="0">
      <selection activeCell="G11" sqref="G11"/>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185</v>
      </c>
    </row>
    <row r="5" spans="1:8" ht="13.5" thickBot="1" x14ac:dyDescent="0.25">
      <c r="A5" s="191"/>
      <c r="B5" s="192"/>
      <c r="C5" s="193"/>
      <c r="D5" s="194"/>
      <c r="E5" s="195"/>
      <c r="G5" s="196" t="s">
        <v>186</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v>2</v>
      </c>
      <c r="B11" s="215">
        <v>2</v>
      </c>
      <c r="C11" s="216" t="s">
        <v>859</v>
      </c>
      <c r="D11" s="217" t="s">
        <v>158</v>
      </c>
      <c r="E11" s="216" t="s">
        <v>929</v>
      </c>
      <c r="F11" s="218" t="s">
        <v>694</v>
      </c>
      <c r="G11" s="219" t="s">
        <v>972</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t="s">
        <v>930</v>
      </c>
      <c r="D13" s="229" t="s">
        <v>158</v>
      </c>
      <c r="E13" s="230" t="s">
        <v>306</v>
      </c>
      <c r="F13" s="231" t="s">
        <v>722</v>
      </c>
      <c r="G13" s="232"/>
    </row>
    <row r="14" spans="1:8" s="208" customFormat="1" ht="15" customHeight="1" x14ac:dyDescent="0.2">
      <c r="A14" s="226"/>
      <c r="B14" s="227" t="s">
        <v>164</v>
      </c>
      <c r="C14" s="228" t="s">
        <v>357</v>
      </c>
      <c r="D14" s="229" t="s">
        <v>158</v>
      </c>
      <c r="E14" s="230" t="s">
        <v>303</v>
      </c>
      <c r="F14" s="231" t="s">
        <v>882</v>
      </c>
      <c r="G14" s="232"/>
    </row>
    <row r="15" spans="1:8" s="208" customFormat="1" ht="15" customHeight="1" x14ac:dyDescent="0.2">
      <c r="A15" s="226"/>
      <c r="B15" s="227" t="s">
        <v>165</v>
      </c>
      <c r="C15" s="233" t="s">
        <v>931</v>
      </c>
      <c r="D15" s="229" t="s">
        <v>158</v>
      </c>
      <c r="E15" s="230" t="s">
        <v>932</v>
      </c>
      <c r="F15" s="231" t="s">
        <v>971</v>
      </c>
      <c r="G15" s="234"/>
    </row>
    <row r="16" spans="1:8" s="208" customFormat="1" ht="15" customHeight="1" x14ac:dyDescent="0.2">
      <c r="A16" s="226"/>
      <c r="B16" s="227" t="s">
        <v>166</v>
      </c>
      <c r="C16" s="235" t="s">
        <v>647</v>
      </c>
      <c r="D16" s="229" t="s">
        <v>158</v>
      </c>
      <c r="E16" s="230" t="s">
        <v>310</v>
      </c>
      <c r="F16" s="231" t="s">
        <v>698</v>
      </c>
      <c r="G16" s="232"/>
    </row>
    <row r="17" spans="1:8" s="208" customFormat="1" ht="15" customHeight="1" x14ac:dyDescent="0.2">
      <c r="A17" s="422"/>
      <c r="B17" s="236" t="s">
        <v>167</v>
      </c>
      <c r="C17" s="237" t="s">
        <v>930</v>
      </c>
      <c r="D17" s="238"/>
      <c r="E17" s="239" t="s">
        <v>306</v>
      </c>
      <c r="F17" s="240" t="s">
        <v>692</v>
      </c>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t="s">
        <v>647</v>
      </c>
      <c r="D19" s="249"/>
      <c r="E19" s="250" t="s">
        <v>303</v>
      </c>
      <c r="F19" s="251"/>
      <c r="G19" s="252"/>
    </row>
    <row r="20" spans="1:8" s="208" customFormat="1" ht="15" customHeight="1" x14ac:dyDescent="0.2">
      <c r="A20" s="422"/>
      <c r="B20" s="236" t="s">
        <v>170</v>
      </c>
      <c r="C20" s="237" t="s">
        <v>931</v>
      </c>
      <c r="D20" s="238"/>
      <c r="E20" s="239" t="s">
        <v>299</v>
      </c>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t="s">
        <v>357</v>
      </c>
      <c r="D22" s="249"/>
      <c r="E22" s="250" t="s">
        <v>310</v>
      </c>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3</v>
      </c>
      <c r="B28" s="215"/>
      <c r="C28" s="216" t="s">
        <v>644</v>
      </c>
      <c r="D28" s="217" t="s">
        <v>158</v>
      </c>
      <c r="E28" s="216" t="s">
        <v>933</v>
      </c>
      <c r="F28" s="218" t="s">
        <v>708</v>
      </c>
      <c r="G28" s="219" t="s">
        <v>740</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329</v>
      </c>
      <c r="D30" s="229" t="s">
        <v>158</v>
      </c>
      <c r="E30" s="230" t="s">
        <v>661</v>
      </c>
      <c r="F30" s="231" t="s">
        <v>675</v>
      </c>
      <c r="G30" s="232"/>
    </row>
    <row r="31" spans="1:8" s="208" customFormat="1" ht="15" customHeight="1" x14ac:dyDescent="0.2">
      <c r="A31" s="226"/>
      <c r="B31" s="227" t="s">
        <v>164</v>
      </c>
      <c r="C31" s="228" t="s">
        <v>645</v>
      </c>
      <c r="D31" s="229" t="s">
        <v>158</v>
      </c>
      <c r="E31" s="230" t="s">
        <v>402</v>
      </c>
      <c r="F31" s="231" t="s">
        <v>832</v>
      </c>
      <c r="G31" s="232"/>
    </row>
    <row r="32" spans="1:8" s="208" customFormat="1" ht="15" customHeight="1" x14ac:dyDescent="0.2">
      <c r="A32" s="226"/>
      <c r="B32" s="227" t="s">
        <v>165</v>
      </c>
      <c r="C32" s="233" t="s">
        <v>764</v>
      </c>
      <c r="D32" s="229" t="s">
        <v>158</v>
      </c>
      <c r="E32" s="230" t="s">
        <v>400</v>
      </c>
      <c r="F32" s="231" t="s">
        <v>942</v>
      </c>
      <c r="G32" s="234"/>
    </row>
    <row r="33" spans="1:8" s="208" customFormat="1" ht="15" customHeight="1" x14ac:dyDescent="0.2">
      <c r="A33" s="226"/>
      <c r="B33" s="227" t="s">
        <v>166</v>
      </c>
      <c r="C33" s="235" t="s">
        <v>319</v>
      </c>
      <c r="D33" s="229" t="s">
        <v>158</v>
      </c>
      <c r="E33" s="230" t="s">
        <v>404</v>
      </c>
      <c r="F33" s="231" t="s">
        <v>695</v>
      </c>
      <c r="G33" s="232"/>
    </row>
    <row r="34" spans="1:8" s="208" customFormat="1" ht="15" customHeight="1" x14ac:dyDescent="0.2">
      <c r="A34" s="422"/>
      <c r="B34" s="236" t="s">
        <v>167</v>
      </c>
      <c r="C34" s="237" t="s">
        <v>645</v>
      </c>
      <c r="D34" s="238"/>
      <c r="E34" s="239" t="s">
        <v>941</v>
      </c>
      <c r="F34" s="240" t="s">
        <v>709</v>
      </c>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t="s">
        <v>329</v>
      </c>
      <c r="D36" s="249"/>
      <c r="E36" s="250" t="s">
        <v>793</v>
      </c>
      <c r="F36" s="251"/>
      <c r="G36" s="252"/>
    </row>
    <row r="37" spans="1:8" s="208" customFormat="1" ht="15" customHeight="1" x14ac:dyDescent="0.2">
      <c r="A37" s="422"/>
      <c r="B37" s="236" t="s">
        <v>170</v>
      </c>
      <c r="C37" s="237" t="s">
        <v>764</v>
      </c>
      <c r="D37" s="238"/>
      <c r="E37" s="239" t="s">
        <v>404</v>
      </c>
      <c r="F37" s="240" t="s">
        <v>704</v>
      </c>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t="s">
        <v>319</v>
      </c>
      <c r="D39" s="249"/>
      <c r="E39" s="250" t="s">
        <v>661</v>
      </c>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t="s">
        <v>954</v>
      </c>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4</v>
      </c>
      <c r="B45" s="215"/>
      <c r="C45" s="216" t="s">
        <v>681</v>
      </c>
      <c r="D45" s="217" t="s">
        <v>158</v>
      </c>
      <c r="E45" s="216" t="s">
        <v>739</v>
      </c>
      <c r="F45" s="218" t="s">
        <v>716</v>
      </c>
      <c r="G45" s="219" t="s">
        <v>943</v>
      </c>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296</v>
      </c>
      <c r="D47" s="229" t="s">
        <v>158</v>
      </c>
      <c r="E47" s="230" t="s">
        <v>232</v>
      </c>
      <c r="F47" s="231" t="s">
        <v>692</v>
      </c>
      <c r="G47" s="232"/>
    </row>
    <row r="48" spans="1:8" s="208" customFormat="1" ht="15" customHeight="1" x14ac:dyDescent="0.2">
      <c r="A48" s="226"/>
      <c r="B48" s="227" t="s">
        <v>164</v>
      </c>
      <c r="C48" s="228" t="s">
        <v>285</v>
      </c>
      <c r="D48" s="229" t="s">
        <v>158</v>
      </c>
      <c r="E48" s="230" t="s">
        <v>776</v>
      </c>
      <c r="F48" s="231" t="s">
        <v>705</v>
      </c>
      <c r="G48" s="232"/>
    </row>
    <row r="49" spans="1:8" s="208" customFormat="1" ht="15" customHeight="1" x14ac:dyDescent="0.2">
      <c r="A49" s="226"/>
      <c r="B49" s="227" t="s">
        <v>165</v>
      </c>
      <c r="C49" s="233" t="s">
        <v>744</v>
      </c>
      <c r="D49" s="229" t="s">
        <v>158</v>
      </c>
      <c r="E49" s="230" t="s">
        <v>207</v>
      </c>
      <c r="F49" s="231" t="s">
        <v>722</v>
      </c>
      <c r="G49" s="234"/>
    </row>
    <row r="50" spans="1:8" s="208" customFormat="1" ht="15" customHeight="1" x14ac:dyDescent="0.2">
      <c r="A50" s="226"/>
      <c r="B50" s="227" t="s">
        <v>166</v>
      </c>
      <c r="C50" s="235" t="s">
        <v>291</v>
      </c>
      <c r="D50" s="229" t="s">
        <v>158</v>
      </c>
      <c r="E50" s="230" t="s">
        <v>213</v>
      </c>
      <c r="F50" s="231" t="s">
        <v>955</v>
      </c>
      <c r="G50" s="232"/>
    </row>
    <row r="51" spans="1:8" s="208" customFormat="1" ht="15" customHeight="1" x14ac:dyDescent="0.2">
      <c r="A51" s="422"/>
      <c r="B51" s="236" t="s">
        <v>167</v>
      </c>
      <c r="C51" s="237" t="s">
        <v>289</v>
      </c>
      <c r="D51" s="238"/>
      <c r="E51" s="239" t="s">
        <v>217</v>
      </c>
      <c r="F51" s="240" t="s">
        <v>714</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294</v>
      </c>
      <c r="D53" s="249"/>
      <c r="E53" s="250" t="s">
        <v>213</v>
      </c>
      <c r="F53" s="251"/>
      <c r="G53" s="252"/>
    </row>
    <row r="54" spans="1:8" s="208" customFormat="1" ht="15" customHeight="1" x14ac:dyDescent="0.2">
      <c r="A54" s="422"/>
      <c r="B54" s="236" t="s">
        <v>170</v>
      </c>
      <c r="C54" s="237" t="s">
        <v>744</v>
      </c>
      <c r="D54" s="238"/>
      <c r="E54" s="239" t="s">
        <v>776</v>
      </c>
      <c r="F54" s="240" t="s">
        <v>882</v>
      </c>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t="s">
        <v>296</v>
      </c>
      <c r="D56" s="249"/>
      <c r="E56" s="250" t="s">
        <v>207</v>
      </c>
      <c r="F56" s="251"/>
      <c r="G56" s="252"/>
    </row>
    <row r="57" spans="1:8" s="208" customFormat="1" ht="11.25" customHeight="1" thickBot="1" x14ac:dyDescent="0.25">
      <c r="A57" s="253" t="s">
        <v>171</v>
      </c>
      <c r="B57" s="254"/>
      <c r="C57" s="255"/>
      <c r="D57" s="255"/>
      <c r="E57" s="255"/>
      <c r="F57" s="256" t="s">
        <v>801</v>
      </c>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6</v>
      </c>
      <c r="B65" s="215"/>
      <c r="C65" s="216" t="s">
        <v>753</v>
      </c>
      <c r="D65" s="217" t="s">
        <v>158</v>
      </c>
      <c r="E65" s="216" t="s">
        <v>897</v>
      </c>
      <c r="F65" s="218" t="s">
        <v>676</v>
      </c>
      <c r="G65" s="219" t="s">
        <v>944</v>
      </c>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256</v>
      </c>
      <c r="D67" s="229" t="s">
        <v>158</v>
      </c>
      <c r="E67" s="230" t="s">
        <v>449</v>
      </c>
      <c r="F67" s="231" t="s">
        <v>675</v>
      </c>
      <c r="G67" s="232"/>
    </row>
    <row r="68" spans="1:7" s="208" customFormat="1" ht="15" customHeight="1" x14ac:dyDescent="0.2">
      <c r="A68" s="226"/>
      <c r="B68" s="227" t="s">
        <v>164</v>
      </c>
      <c r="C68" s="228" t="s">
        <v>934</v>
      </c>
      <c r="D68" s="229" t="s">
        <v>158</v>
      </c>
      <c r="E68" s="230" t="s">
        <v>441</v>
      </c>
      <c r="F68" s="231" t="s">
        <v>675</v>
      </c>
      <c r="G68" s="232"/>
    </row>
    <row r="69" spans="1:7" s="208" customFormat="1" ht="15" customHeight="1" x14ac:dyDescent="0.2">
      <c r="A69" s="226"/>
      <c r="B69" s="227" t="s">
        <v>165</v>
      </c>
      <c r="C69" s="233" t="s">
        <v>755</v>
      </c>
      <c r="D69" s="229" t="s">
        <v>158</v>
      </c>
      <c r="E69" s="230" t="s">
        <v>443</v>
      </c>
      <c r="F69" s="231" t="s">
        <v>675</v>
      </c>
      <c r="G69" s="234"/>
    </row>
    <row r="70" spans="1:7" s="208" customFormat="1" ht="15" customHeight="1" x14ac:dyDescent="0.2">
      <c r="A70" s="226"/>
      <c r="B70" s="227" t="s">
        <v>166</v>
      </c>
      <c r="C70" s="235" t="s">
        <v>756</v>
      </c>
      <c r="D70" s="229" t="s">
        <v>158</v>
      </c>
      <c r="E70" s="230" t="s">
        <v>445</v>
      </c>
      <c r="F70" s="231" t="s">
        <v>945</v>
      </c>
      <c r="G70" s="232"/>
    </row>
    <row r="71" spans="1:7" s="208" customFormat="1" ht="15" customHeight="1" x14ac:dyDescent="0.2">
      <c r="A71" s="422"/>
      <c r="B71" s="236" t="s">
        <v>167</v>
      </c>
      <c r="C71" s="237"/>
      <c r="D71" s="238"/>
      <c r="E71" s="239"/>
      <c r="F71" s="240"/>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c r="D73" s="249"/>
      <c r="E73" s="250"/>
      <c r="F73" s="251"/>
      <c r="G73" s="252"/>
    </row>
    <row r="74" spans="1:7" s="208" customFormat="1" ht="15" customHeight="1" x14ac:dyDescent="0.2">
      <c r="A74" s="422"/>
      <c r="B74" s="236" t="s">
        <v>170</v>
      </c>
      <c r="C74" s="237"/>
      <c r="D74" s="238"/>
      <c r="E74" s="239"/>
      <c r="F74" s="240"/>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c r="D76" s="249"/>
      <c r="E76" s="250"/>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v>5</v>
      </c>
      <c r="B84" s="215"/>
      <c r="C84" s="216" t="s">
        <v>935</v>
      </c>
      <c r="D84" s="217" t="s">
        <v>158</v>
      </c>
      <c r="E84" s="216" t="s">
        <v>936</v>
      </c>
      <c r="F84" s="218" t="s">
        <v>676</v>
      </c>
      <c r="G84" s="219" t="s">
        <v>949</v>
      </c>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t="s">
        <v>274</v>
      </c>
      <c r="D86" s="229" t="s">
        <v>158</v>
      </c>
      <c r="E86" s="230" t="s">
        <v>280</v>
      </c>
      <c r="F86" s="231" t="s">
        <v>946</v>
      </c>
      <c r="G86" s="232"/>
    </row>
    <row r="87" spans="1:8" s="208" customFormat="1" ht="15" customHeight="1" x14ac:dyDescent="0.2">
      <c r="A87" s="226"/>
      <c r="B87" s="227" t="s">
        <v>164</v>
      </c>
      <c r="C87" s="228" t="s">
        <v>263</v>
      </c>
      <c r="D87" s="229" t="s">
        <v>158</v>
      </c>
      <c r="E87" s="230" t="s">
        <v>937</v>
      </c>
      <c r="F87" s="231" t="s">
        <v>947</v>
      </c>
      <c r="G87" s="232"/>
    </row>
    <row r="88" spans="1:8" s="208" customFormat="1" ht="15" customHeight="1" x14ac:dyDescent="0.2">
      <c r="A88" s="226"/>
      <c r="B88" s="227" t="s">
        <v>165</v>
      </c>
      <c r="C88" s="233" t="s">
        <v>746</v>
      </c>
      <c r="D88" s="229" t="s">
        <v>158</v>
      </c>
      <c r="E88" s="230" t="s">
        <v>777</v>
      </c>
      <c r="F88" s="231" t="s">
        <v>946</v>
      </c>
      <c r="G88" s="234"/>
    </row>
    <row r="89" spans="1:8" s="208" customFormat="1" ht="15" customHeight="1" x14ac:dyDescent="0.2">
      <c r="A89" s="226"/>
      <c r="B89" s="227" t="s">
        <v>166</v>
      </c>
      <c r="C89" s="235" t="s">
        <v>747</v>
      </c>
      <c r="D89" s="229" t="s">
        <v>158</v>
      </c>
      <c r="E89" s="230" t="s">
        <v>275</v>
      </c>
      <c r="F89" s="231" t="s">
        <v>948</v>
      </c>
      <c r="G89" s="232"/>
    </row>
    <row r="90" spans="1:8" s="208" customFormat="1" ht="15" customHeight="1" x14ac:dyDescent="0.2">
      <c r="A90" s="422"/>
      <c r="B90" s="236" t="s">
        <v>167</v>
      </c>
      <c r="C90" s="237"/>
      <c r="D90" s="238"/>
      <c r="E90" s="239"/>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c r="D92" s="249"/>
      <c r="E92" s="250"/>
      <c r="F92" s="251"/>
      <c r="G92" s="252"/>
    </row>
    <row r="93" spans="1:8" s="208" customFormat="1" ht="15" customHeight="1" x14ac:dyDescent="0.2">
      <c r="A93" s="422"/>
      <c r="B93" s="236" t="s">
        <v>170</v>
      </c>
      <c r="C93" s="237"/>
      <c r="D93" s="238"/>
      <c r="E93" s="239"/>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c r="D95" s="249"/>
      <c r="E95" s="250"/>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v>9</v>
      </c>
      <c r="B103" s="215"/>
      <c r="C103" s="216" t="s">
        <v>749</v>
      </c>
      <c r="D103" s="217" t="s">
        <v>158</v>
      </c>
      <c r="E103" s="216" t="s">
        <v>616</v>
      </c>
      <c r="F103" s="218" t="s">
        <v>708</v>
      </c>
      <c r="G103" s="219" t="s">
        <v>616</v>
      </c>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t="s">
        <v>292</v>
      </c>
      <c r="D105" s="229" t="s">
        <v>158</v>
      </c>
      <c r="E105" s="230" t="s">
        <v>345</v>
      </c>
      <c r="F105" s="231" t="s">
        <v>945</v>
      </c>
      <c r="G105" s="232"/>
    </row>
    <row r="106" spans="1:8" s="208" customFormat="1" ht="15" customHeight="1" x14ac:dyDescent="0.2">
      <c r="A106" s="226"/>
      <c r="B106" s="227" t="s">
        <v>164</v>
      </c>
      <c r="C106" s="228" t="s">
        <v>286</v>
      </c>
      <c r="D106" s="229" t="s">
        <v>158</v>
      </c>
      <c r="E106" s="230" t="s">
        <v>337</v>
      </c>
      <c r="F106" s="231" t="s">
        <v>814</v>
      </c>
      <c r="G106" s="232"/>
    </row>
    <row r="107" spans="1:8" s="208" customFormat="1" ht="15" customHeight="1" x14ac:dyDescent="0.2">
      <c r="A107" s="226"/>
      <c r="B107" s="227" t="s">
        <v>165</v>
      </c>
      <c r="C107" s="233" t="s">
        <v>751</v>
      </c>
      <c r="D107" s="229" t="s">
        <v>158</v>
      </c>
      <c r="E107" s="230" t="s">
        <v>666</v>
      </c>
      <c r="F107" s="231" t="s">
        <v>695</v>
      </c>
      <c r="G107" s="234"/>
    </row>
    <row r="108" spans="1:8" s="208" customFormat="1" ht="15" customHeight="1" x14ac:dyDescent="0.2">
      <c r="A108" s="226"/>
      <c r="B108" s="227" t="s">
        <v>166</v>
      </c>
      <c r="C108" s="235" t="s">
        <v>290</v>
      </c>
      <c r="D108" s="229" t="s">
        <v>158</v>
      </c>
      <c r="E108" s="230" t="s">
        <v>339</v>
      </c>
      <c r="F108" s="231" t="s">
        <v>675</v>
      </c>
      <c r="G108" s="232"/>
    </row>
    <row r="109" spans="1:8" s="208" customFormat="1" ht="15" customHeight="1" x14ac:dyDescent="0.2">
      <c r="A109" s="422"/>
      <c r="B109" s="236" t="s">
        <v>167</v>
      </c>
      <c r="C109" s="237" t="s">
        <v>286</v>
      </c>
      <c r="D109" s="238"/>
      <c r="E109" s="239" t="s">
        <v>951</v>
      </c>
      <c r="F109" s="240" t="s">
        <v>814</v>
      </c>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t="s">
        <v>292</v>
      </c>
      <c r="D111" s="249"/>
      <c r="E111" s="250" t="s">
        <v>345</v>
      </c>
      <c r="F111" s="251"/>
      <c r="G111" s="252"/>
    </row>
    <row r="112" spans="1:8" s="208" customFormat="1" ht="15" customHeight="1" x14ac:dyDescent="0.2">
      <c r="A112" s="422"/>
      <c r="B112" s="236" t="s">
        <v>170</v>
      </c>
      <c r="C112" s="237" t="s">
        <v>950</v>
      </c>
      <c r="D112" s="238"/>
      <c r="E112" s="239" t="s">
        <v>337</v>
      </c>
      <c r="F112" s="240" t="s">
        <v>817</v>
      </c>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t="s">
        <v>290</v>
      </c>
      <c r="D114" s="249"/>
      <c r="E114" s="250" t="s">
        <v>666</v>
      </c>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214">
        <v>10</v>
      </c>
      <c r="B125" s="215"/>
      <c r="C125" s="216" t="s">
        <v>903</v>
      </c>
      <c r="D125" s="217" t="s">
        <v>158</v>
      </c>
      <c r="E125" s="216" t="s">
        <v>758</v>
      </c>
      <c r="F125" s="218" t="s">
        <v>805</v>
      </c>
      <c r="G125" s="219" t="s">
        <v>880</v>
      </c>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t="s">
        <v>440</v>
      </c>
      <c r="D127" s="229" t="s">
        <v>158</v>
      </c>
      <c r="E127" s="230" t="s">
        <v>760</v>
      </c>
      <c r="F127" s="231" t="s">
        <v>719</v>
      </c>
      <c r="G127" s="232"/>
    </row>
    <row r="128" spans="1:8" s="208" customFormat="1" ht="15" customHeight="1" x14ac:dyDescent="0.2">
      <c r="A128" s="226"/>
      <c r="B128" s="227" t="s">
        <v>164</v>
      </c>
      <c r="C128" s="228" t="s">
        <v>454</v>
      </c>
      <c r="D128" s="229" t="s">
        <v>158</v>
      </c>
      <c r="E128" s="230" t="s">
        <v>432</v>
      </c>
      <c r="F128" s="231" t="s">
        <v>874</v>
      </c>
      <c r="G128" s="232"/>
    </row>
    <row r="129" spans="1:8" s="208" customFormat="1" ht="15" customHeight="1" x14ac:dyDescent="0.2">
      <c r="A129" s="226"/>
      <c r="B129" s="227" t="s">
        <v>165</v>
      </c>
      <c r="C129" s="233" t="s">
        <v>938</v>
      </c>
      <c r="D129" s="229" t="s">
        <v>158</v>
      </c>
      <c r="E129" s="230" t="s">
        <v>434</v>
      </c>
      <c r="F129" s="231" t="s">
        <v>696</v>
      </c>
      <c r="G129" s="234"/>
    </row>
    <row r="130" spans="1:8" s="208" customFormat="1" ht="15" customHeight="1" x14ac:dyDescent="0.2">
      <c r="A130" s="226"/>
      <c r="B130" s="227" t="s">
        <v>166</v>
      </c>
      <c r="C130" s="235" t="s">
        <v>452</v>
      </c>
      <c r="D130" s="229" t="s">
        <v>158</v>
      </c>
      <c r="E130" s="230" t="s">
        <v>830</v>
      </c>
      <c r="F130" s="231" t="s">
        <v>692</v>
      </c>
      <c r="G130" s="232"/>
    </row>
    <row r="131" spans="1:8" s="208" customFormat="1" ht="15" customHeight="1" x14ac:dyDescent="0.2">
      <c r="A131" s="422"/>
      <c r="B131" s="236" t="s">
        <v>167</v>
      </c>
      <c r="C131" s="237" t="s">
        <v>454</v>
      </c>
      <c r="D131" s="238"/>
      <c r="E131" s="239" t="s">
        <v>830</v>
      </c>
      <c r="F131" s="240" t="s">
        <v>804</v>
      </c>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t="s">
        <v>452</v>
      </c>
      <c r="D133" s="249"/>
      <c r="E133" s="250" t="s">
        <v>434</v>
      </c>
      <c r="F133" s="251"/>
      <c r="G133" s="252"/>
    </row>
    <row r="134" spans="1:8" s="208" customFormat="1" ht="15" customHeight="1" x14ac:dyDescent="0.2">
      <c r="A134" s="422"/>
      <c r="B134" s="236" t="s">
        <v>170</v>
      </c>
      <c r="C134" s="237" t="s">
        <v>450</v>
      </c>
      <c r="D134" s="238"/>
      <c r="E134" s="239" t="s">
        <v>432</v>
      </c>
      <c r="F134" s="240" t="s">
        <v>675</v>
      </c>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t="s">
        <v>938</v>
      </c>
      <c r="D136" s="249"/>
      <c r="E136" s="250" t="s">
        <v>760</v>
      </c>
      <c r="F136" s="251"/>
      <c r="G136" s="252"/>
    </row>
    <row r="137" spans="1:8" s="208" customFormat="1" ht="11.25" customHeight="1" thickBot="1" x14ac:dyDescent="0.25">
      <c r="A137" s="253" t="s">
        <v>171</v>
      </c>
      <c r="B137" s="254"/>
      <c r="C137" s="255"/>
      <c r="D137" s="255"/>
      <c r="E137" s="255"/>
      <c r="F137" s="256"/>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v>11</v>
      </c>
      <c r="B144" s="215"/>
      <c r="C144" s="216" t="s">
        <v>939</v>
      </c>
      <c r="D144" s="217" t="s">
        <v>158</v>
      </c>
      <c r="E144" s="216" t="s">
        <v>611</v>
      </c>
      <c r="F144" s="218" t="s">
        <v>716</v>
      </c>
      <c r="G144" s="219" t="s">
        <v>970</v>
      </c>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t="s">
        <v>437</v>
      </c>
      <c r="D146" s="229" t="s">
        <v>158</v>
      </c>
      <c r="E146" s="230" t="s">
        <v>309</v>
      </c>
      <c r="F146" s="231" t="s">
        <v>675</v>
      </c>
      <c r="G146" s="232"/>
    </row>
    <row r="147" spans="1:8" s="208" customFormat="1" ht="15" customHeight="1" x14ac:dyDescent="0.2">
      <c r="A147" s="226"/>
      <c r="B147" s="227" t="s">
        <v>164</v>
      </c>
      <c r="C147" s="228" t="s">
        <v>425</v>
      </c>
      <c r="D147" s="229" t="s">
        <v>158</v>
      </c>
      <c r="E147" s="230" t="s">
        <v>656</v>
      </c>
      <c r="F147" s="231" t="s">
        <v>695</v>
      </c>
      <c r="G147" s="232"/>
    </row>
    <row r="148" spans="1:8" s="208" customFormat="1" ht="15" customHeight="1" x14ac:dyDescent="0.2">
      <c r="A148" s="226"/>
      <c r="B148" s="227" t="s">
        <v>165</v>
      </c>
      <c r="C148" s="233" t="s">
        <v>653</v>
      </c>
      <c r="D148" s="229" t="s">
        <v>158</v>
      </c>
      <c r="E148" s="230" t="s">
        <v>657</v>
      </c>
      <c r="F148" s="231" t="s">
        <v>809</v>
      </c>
      <c r="G148" s="234"/>
    </row>
    <row r="149" spans="1:8" s="208" customFormat="1" ht="15" customHeight="1" x14ac:dyDescent="0.2">
      <c r="A149" s="226"/>
      <c r="B149" s="227" t="s">
        <v>166</v>
      </c>
      <c r="C149" s="235" t="s">
        <v>436</v>
      </c>
      <c r="D149" s="229" t="s">
        <v>158</v>
      </c>
      <c r="E149" s="230" t="s">
        <v>307</v>
      </c>
      <c r="F149" s="231" t="s">
        <v>696</v>
      </c>
      <c r="G149" s="232"/>
    </row>
    <row r="150" spans="1:8" s="208" customFormat="1" ht="15" customHeight="1" x14ac:dyDescent="0.2">
      <c r="A150" s="422"/>
      <c r="B150" s="236" t="s">
        <v>167</v>
      </c>
      <c r="C150" s="237" t="s">
        <v>436</v>
      </c>
      <c r="D150" s="238"/>
      <c r="E150" s="239" t="s">
        <v>309</v>
      </c>
      <c r="F150" s="240" t="s">
        <v>696</v>
      </c>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t="s">
        <v>433</v>
      </c>
      <c r="D152" s="249"/>
      <c r="E152" s="250" t="s">
        <v>657</v>
      </c>
      <c r="F152" s="251"/>
      <c r="G152" s="252"/>
    </row>
    <row r="153" spans="1:8" s="208" customFormat="1" ht="15" customHeight="1" x14ac:dyDescent="0.2">
      <c r="A153" s="422"/>
      <c r="B153" s="236" t="s">
        <v>170</v>
      </c>
      <c r="C153" s="237" t="s">
        <v>952</v>
      </c>
      <c r="D153" s="238"/>
      <c r="E153" s="239" t="s">
        <v>307</v>
      </c>
      <c r="F153" s="240" t="s">
        <v>813</v>
      </c>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t="s">
        <v>437</v>
      </c>
      <c r="D155" s="249"/>
      <c r="E155" s="250" t="s">
        <v>656</v>
      </c>
      <c r="F155" s="251"/>
      <c r="G155" s="252"/>
    </row>
    <row r="156" spans="1:8" s="208" customFormat="1" ht="11.25" customHeight="1" thickBot="1" x14ac:dyDescent="0.25">
      <c r="A156" s="253" t="s">
        <v>171</v>
      </c>
      <c r="B156" s="254"/>
      <c r="C156" s="255"/>
      <c r="D156" s="255"/>
      <c r="E156" s="255"/>
      <c r="F156" s="256" t="s">
        <v>953</v>
      </c>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v>6</v>
      </c>
      <c r="B163" s="215"/>
      <c r="C163" s="216" t="s">
        <v>281</v>
      </c>
      <c r="D163" s="217" t="s">
        <v>158</v>
      </c>
      <c r="E163" s="216" t="s">
        <v>611</v>
      </c>
      <c r="F163" s="218" t="s">
        <v>805</v>
      </c>
      <c r="G163" s="219" t="s">
        <v>969</v>
      </c>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t="s">
        <v>522</v>
      </c>
      <c r="D165" s="229" t="s">
        <v>158</v>
      </c>
      <c r="E165" s="230" t="s">
        <v>555</v>
      </c>
      <c r="F165" s="231" t="s">
        <v>675</v>
      </c>
      <c r="G165" s="232"/>
    </row>
    <row r="166" spans="1:7" s="208" customFormat="1" ht="15" customHeight="1" x14ac:dyDescent="0.2">
      <c r="A166" s="226"/>
      <c r="B166" s="227" t="s">
        <v>164</v>
      </c>
      <c r="C166" s="228" t="s">
        <v>516</v>
      </c>
      <c r="D166" s="229" t="s">
        <v>158</v>
      </c>
      <c r="E166" s="230" t="s">
        <v>176</v>
      </c>
      <c r="F166" s="231" t="s">
        <v>809</v>
      </c>
      <c r="G166" s="232"/>
    </row>
    <row r="167" spans="1:7" s="208" customFormat="1" ht="15" customHeight="1" x14ac:dyDescent="0.2">
      <c r="A167" s="226"/>
      <c r="B167" s="227" t="s">
        <v>165</v>
      </c>
      <c r="C167" s="233" t="s">
        <v>894</v>
      </c>
      <c r="D167" s="229" t="s">
        <v>158</v>
      </c>
      <c r="E167" s="230" t="s">
        <v>678</v>
      </c>
      <c r="F167" s="231" t="s">
        <v>714</v>
      </c>
      <c r="G167" s="234"/>
    </row>
    <row r="168" spans="1:7" s="208" customFormat="1" ht="15" customHeight="1" x14ac:dyDescent="0.2">
      <c r="A168" s="226"/>
      <c r="B168" s="227" t="s">
        <v>166</v>
      </c>
      <c r="C168" s="235" t="s">
        <v>518</v>
      </c>
      <c r="D168" s="229" t="s">
        <v>158</v>
      </c>
      <c r="E168" s="230" t="s">
        <v>940</v>
      </c>
      <c r="F168" s="231" t="s">
        <v>945</v>
      </c>
      <c r="G168" s="232"/>
    </row>
    <row r="169" spans="1:7" s="208" customFormat="1" ht="15" customHeight="1" x14ac:dyDescent="0.2">
      <c r="A169" s="422"/>
      <c r="B169" s="236" t="s">
        <v>167</v>
      </c>
      <c r="C169" s="237" t="s">
        <v>518</v>
      </c>
      <c r="D169" s="238"/>
      <c r="E169" s="239" t="s">
        <v>678</v>
      </c>
      <c r="F169" s="240" t="s">
        <v>675</v>
      </c>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t="s">
        <v>522</v>
      </c>
      <c r="D171" s="249"/>
      <c r="E171" s="250" t="s">
        <v>176</v>
      </c>
      <c r="F171" s="251"/>
      <c r="G171" s="252"/>
    </row>
    <row r="172" spans="1:7" s="208" customFormat="1" ht="15" customHeight="1" x14ac:dyDescent="0.2">
      <c r="A172" s="422"/>
      <c r="B172" s="236" t="s">
        <v>170</v>
      </c>
      <c r="C172" s="237"/>
      <c r="D172" s="238"/>
      <c r="E172" s="239"/>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c r="D174" s="249"/>
      <c r="E174" s="250"/>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v>7</v>
      </c>
      <c r="B185" s="215"/>
      <c r="C185" s="216" t="s">
        <v>918</v>
      </c>
      <c r="D185" s="217" t="s">
        <v>158</v>
      </c>
      <c r="E185" s="216" t="s">
        <v>686</v>
      </c>
      <c r="F185" s="218" t="s">
        <v>676</v>
      </c>
      <c r="G185" s="219" t="s">
        <v>918</v>
      </c>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t="s">
        <v>504</v>
      </c>
      <c r="D187" s="229" t="s">
        <v>158</v>
      </c>
      <c r="E187" s="230" t="s">
        <v>687</v>
      </c>
      <c r="F187" s="231" t="s">
        <v>956</v>
      </c>
      <c r="G187" s="232"/>
    </row>
    <row r="188" spans="1:8" s="208" customFormat="1" ht="15" customHeight="1" x14ac:dyDescent="0.2">
      <c r="A188" s="226"/>
      <c r="B188" s="227" t="s">
        <v>164</v>
      </c>
      <c r="C188" s="228" t="s">
        <v>491</v>
      </c>
      <c r="D188" s="229" t="s">
        <v>158</v>
      </c>
      <c r="E188" s="230" t="s">
        <v>540</v>
      </c>
      <c r="F188" s="231" t="s">
        <v>704</v>
      </c>
      <c r="G188" s="232"/>
    </row>
    <row r="189" spans="1:8" s="208" customFormat="1" ht="15" customHeight="1" x14ac:dyDescent="0.2">
      <c r="A189" s="226"/>
      <c r="B189" s="227" t="s">
        <v>165</v>
      </c>
      <c r="C189" s="233" t="s">
        <v>487</v>
      </c>
      <c r="D189" s="229" t="s">
        <v>158</v>
      </c>
      <c r="E189" s="230" t="s">
        <v>534</v>
      </c>
      <c r="F189" s="231" t="s">
        <v>693</v>
      </c>
      <c r="G189" s="234"/>
    </row>
    <row r="190" spans="1:8" s="208" customFormat="1" ht="15" customHeight="1" x14ac:dyDescent="0.2">
      <c r="A190" s="226"/>
      <c r="B190" s="227" t="s">
        <v>166</v>
      </c>
      <c r="C190" s="235" t="s">
        <v>674</v>
      </c>
      <c r="D190" s="229" t="s">
        <v>158</v>
      </c>
      <c r="E190" s="230" t="s">
        <v>542</v>
      </c>
      <c r="F190" s="231" t="s">
        <v>699</v>
      </c>
      <c r="G190" s="232"/>
    </row>
    <row r="191" spans="1:8" s="208" customFormat="1" ht="15" customHeight="1" x14ac:dyDescent="0.2">
      <c r="A191" s="422"/>
      <c r="B191" s="236" t="s">
        <v>167</v>
      </c>
      <c r="C191" s="237"/>
      <c r="D191" s="238"/>
      <c r="E191" s="239"/>
      <c r="F191" s="240"/>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c r="D193" s="249"/>
      <c r="E193" s="250"/>
      <c r="F193" s="251"/>
      <c r="G193" s="252"/>
    </row>
    <row r="194" spans="1:8" s="208" customFormat="1" ht="15" customHeight="1" x14ac:dyDescent="0.2">
      <c r="A194" s="422"/>
      <c r="B194" s="236" t="s">
        <v>170</v>
      </c>
      <c r="C194" s="237"/>
      <c r="D194" s="238"/>
      <c r="E194" s="239"/>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c r="D196" s="249"/>
      <c r="E196" s="250"/>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v>10</v>
      </c>
      <c r="B204" s="215"/>
      <c r="C204" s="216" t="s">
        <v>611</v>
      </c>
      <c r="D204" s="217" t="s">
        <v>158</v>
      </c>
      <c r="E204" s="216" t="s">
        <v>912</v>
      </c>
      <c r="F204" s="218" t="s">
        <v>676</v>
      </c>
      <c r="G204" s="219" t="s">
        <v>611</v>
      </c>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t="s">
        <v>309</v>
      </c>
      <c r="D206" s="229" t="s">
        <v>158</v>
      </c>
      <c r="E206" s="230" t="s">
        <v>760</v>
      </c>
      <c r="F206" s="231" t="s">
        <v>697</v>
      </c>
      <c r="G206" s="232"/>
    </row>
    <row r="207" spans="1:8" s="208" customFormat="1" ht="15" customHeight="1" x14ac:dyDescent="0.2">
      <c r="A207" s="226"/>
      <c r="B207" s="227" t="s">
        <v>164</v>
      </c>
      <c r="C207" s="228" t="s">
        <v>656</v>
      </c>
      <c r="D207" s="229" t="s">
        <v>158</v>
      </c>
      <c r="E207" s="230" t="s">
        <v>432</v>
      </c>
      <c r="F207" s="231" t="s">
        <v>714</v>
      </c>
      <c r="G207" s="232"/>
    </row>
    <row r="208" spans="1:8" s="208" customFormat="1" ht="15" customHeight="1" x14ac:dyDescent="0.2">
      <c r="A208" s="226"/>
      <c r="B208" s="227" t="s">
        <v>165</v>
      </c>
      <c r="C208" s="233" t="s">
        <v>657</v>
      </c>
      <c r="D208" s="229" t="s">
        <v>158</v>
      </c>
      <c r="E208" s="230" t="s">
        <v>434</v>
      </c>
      <c r="F208" s="231" t="s">
        <v>804</v>
      </c>
      <c r="G208" s="234"/>
    </row>
    <row r="209" spans="1:8" s="208" customFormat="1" ht="15" customHeight="1" x14ac:dyDescent="0.2">
      <c r="A209" s="226"/>
      <c r="B209" s="227" t="s">
        <v>166</v>
      </c>
      <c r="C209" s="235" t="s">
        <v>307</v>
      </c>
      <c r="D209" s="229" t="s">
        <v>158</v>
      </c>
      <c r="E209" s="230" t="s">
        <v>830</v>
      </c>
      <c r="F209" s="231" t="s">
        <v>804</v>
      </c>
      <c r="G209" s="232"/>
    </row>
    <row r="210" spans="1:8" s="208" customFormat="1" ht="15" customHeight="1" x14ac:dyDescent="0.2">
      <c r="A210" s="422"/>
      <c r="B210" s="236" t="s">
        <v>167</v>
      </c>
      <c r="C210" s="237"/>
      <c r="D210" s="238"/>
      <c r="E210" s="239"/>
      <c r="F210" s="240"/>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c r="D212" s="249"/>
      <c r="E212" s="250"/>
      <c r="F212" s="251"/>
      <c r="G212" s="252"/>
    </row>
    <row r="213" spans="1:8" s="208" customFormat="1" ht="15" customHeight="1" x14ac:dyDescent="0.2">
      <c r="A213" s="422"/>
      <c r="B213" s="236" t="s">
        <v>170</v>
      </c>
      <c r="C213" s="237"/>
      <c r="D213" s="238"/>
      <c r="E213" s="239"/>
      <c r="F213" s="240"/>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c r="D215" s="249"/>
      <c r="E215" s="250"/>
      <c r="F215" s="251"/>
      <c r="G215" s="252"/>
    </row>
    <row r="216" spans="1:8" s="208" customFormat="1" ht="11.25" customHeight="1" thickBot="1" x14ac:dyDescent="0.25">
      <c r="A216" s="253" t="s">
        <v>171</v>
      </c>
      <c r="B216" s="254"/>
      <c r="C216" s="255"/>
      <c r="D216" s="255"/>
      <c r="E216" s="255"/>
      <c r="F216" s="256"/>
      <c r="G216" s="257"/>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v>6</v>
      </c>
      <c r="B223" s="215"/>
      <c r="C223" s="216" t="s">
        <v>737</v>
      </c>
      <c r="D223" s="217" t="s">
        <v>158</v>
      </c>
      <c r="E223" s="216" t="s">
        <v>957</v>
      </c>
      <c r="F223" s="218" t="s">
        <v>805</v>
      </c>
      <c r="G223" s="219" t="s">
        <v>816</v>
      </c>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t="s">
        <v>479</v>
      </c>
      <c r="D225" s="229" t="s">
        <v>158</v>
      </c>
      <c r="E225" s="230" t="s">
        <v>893</v>
      </c>
      <c r="F225" s="231" t="s">
        <v>874</v>
      </c>
      <c r="G225" s="232"/>
    </row>
    <row r="226" spans="1:7" s="208" customFormat="1" ht="15" customHeight="1" x14ac:dyDescent="0.2">
      <c r="A226" s="226"/>
      <c r="B226" s="227" t="s">
        <v>164</v>
      </c>
      <c r="C226" s="228" t="s">
        <v>471</v>
      </c>
      <c r="D226" s="229" t="s">
        <v>158</v>
      </c>
      <c r="E226" s="230" t="s">
        <v>959</v>
      </c>
      <c r="F226" s="231" t="s">
        <v>960</v>
      </c>
      <c r="G226" s="232"/>
    </row>
    <row r="227" spans="1:7" s="208" customFormat="1" ht="15" customHeight="1" x14ac:dyDescent="0.2">
      <c r="A227" s="226"/>
      <c r="B227" s="227" t="s">
        <v>165</v>
      </c>
      <c r="C227" s="233" t="s">
        <v>958</v>
      </c>
      <c r="D227" s="229" t="s">
        <v>158</v>
      </c>
      <c r="E227" s="230" t="s">
        <v>763</v>
      </c>
      <c r="F227" s="231" t="s">
        <v>814</v>
      </c>
      <c r="G227" s="234"/>
    </row>
    <row r="228" spans="1:7" s="208" customFormat="1" ht="15" customHeight="1" x14ac:dyDescent="0.2">
      <c r="A228" s="226"/>
      <c r="B228" s="227" t="s">
        <v>166</v>
      </c>
      <c r="C228" s="235" t="s">
        <v>475</v>
      </c>
      <c r="D228" s="229" t="s">
        <v>158</v>
      </c>
      <c r="E228" s="230" t="s">
        <v>477</v>
      </c>
      <c r="F228" s="231" t="s">
        <v>709</v>
      </c>
      <c r="G228" s="232"/>
    </row>
    <row r="229" spans="1:7" s="208" customFormat="1" ht="15" customHeight="1" x14ac:dyDescent="0.2">
      <c r="A229" s="422"/>
      <c r="B229" s="236" t="s">
        <v>167</v>
      </c>
      <c r="C229" s="237" t="s">
        <v>471</v>
      </c>
      <c r="D229" s="238"/>
      <c r="E229" s="239" t="s">
        <v>763</v>
      </c>
      <c r="F229" s="240" t="s">
        <v>709</v>
      </c>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t="s">
        <v>475</v>
      </c>
      <c r="D231" s="249"/>
      <c r="E231" s="250" t="s">
        <v>893</v>
      </c>
      <c r="F231" s="251"/>
      <c r="G231" s="252"/>
    </row>
    <row r="232" spans="1:7" s="208" customFormat="1" ht="15" customHeight="1" x14ac:dyDescent="0.2">
      <c r="A232" s="422"/>
      <c r="B232" s="236" t="s">
        <v>170</v>
      </c>
      <c r="C232" s="237" t="s">
        <v>479</v>
      </c>
      <c r="D232" s="238"/>
      <c r="E232" s="239" t="s">
        <v>477</v>
      </c>
      <c r="F232" s="240" t="s">
        <v>709</v>
      </c>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t="s">
        <v>958</v>
      </c>
      <c r="D234" s="249"/>
      <c r="E234" s="250" t="s">
        <v>959</v>
      </c>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v>9</v>
      </c>
      <c r="B246" s="215"/>
      <c r="C246" s="216" t="s">
        <v>644</v>
      </c>
      <c r="D246" s="217" t="s">
        <v>158</v>
      </c>
      <c r="E246" s="216" t="s">
        <v>616</v>
      </c>
      <c r="F246" s="218" t="s">
        <v>676</v>
      </c>
      <c r="G246" s="219" t="s">
        <v>962</v>
      </c>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t="s">
        <v>329</v>
      </c>
      <c r="D248" s="229" t="s">
        <v>158</v>
      </c>
      <c r="E248" s="230" t="s">
        <v>723</v>
      </c>
      <c r="F248" s="231" t="s">
        <v>818</v>
      </c>
      <c r="G248" s="232"/>
    </row>
    <row r="249" spans="1:8" s="208" customFormat="1" ht="15" customHeight="1" x14ac:dyDescent="0.2">
      <c r="A249" s="226"/>
      <c r="B249" s="227" t="s">
        <v>164</v>
      </c>
      <c r="C249" s="228" t="s">
        <v>645</v>
      </c>
      <c r="D249" s="229" t="s">
        <v>158</v>
      </c>
      <c r="E249" s="230" t="s">
        <v>337</v>
      </c>
      <c r="F249" s="231" t="s">
        <v>947</v>
      </c>
      <c r="G249" s="232"/>
    </row>
    <row r="250" spans="1:8" s="208" customFormat="1" ht="15" customHeight="1" x14ac:dyDescent="0.2">
      <c r="A250" s="226"/>
      <c r="B250" s="227" t="s">
        <v>165</v>
      </c>
      <c r="C250" s="233" t="s">
        <v>764</v>
      </c>
      <c r="D250" s="229" t="s">
        <v>158</v>
      </c>
      <c r="E250" s="230" t="s">
        <v>961</v>
      </c>
      <c r="F250" s="231" t="s">
        <v>945</v>
      </c>
      <c r="G250" s="234"/>
    </row>
    <row r="251" spans="1:8" s="208" customFormat="1" ht="15" customHeight="1" x14ac:dyDescent="0.2">
      <c r="A251" s="226"/>
      <c r="B251" s="227" t="s">
        <v>166</v>
      </c>
      <c r="C251" s="235" t="s">
        <v>319</v>
      </c>
      <c r="D251" s="229" t="s">
        <v>158</v>
      </c>
      <c r="E251" s="230" t="s">
        <v>339</v>
      </c>
      <c r="F251" s="231" t="s">
        <v>707</v>
      </c>
      <c r="G251" s="232"/>
    </row>
    <row r="252" spans="1:8" s="208" customFormat="1" ht="15" customHeight="1" x14ac:dyDescent="0.2">
      <c r="A252" s="422"/>
      <c r="B252" s="236" t="s">
        <v>167</v>
      </c>
      <c r="C252" s="237"/>
      <c r="D252" s="238"/>
      <c r="E252" s="239"/>
      <c r="F252" s="240"/>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c r="D254" s="249"/>
      <c r="E254" s="250"/>
      <c r="F254" s="251"/>
      <c r="G254" s="252"/>
    </row>
    <row r="255" spans="1:8" s="208" customFormat="1" ht="15" customHeight="1" x14ac:dyDescent="0.2">
      <c r="A255" s="422"/>
      <c r="B255" s="236" t="s">
        <v>170</v>
      </c>
      <c r="C255" s="237"/>
      <c r="D255" s="238"/>
      <c r="E255" s="239"/>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c r="D257" s="249"/>
      <c r="E257" s="250"/>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v>8</v>
      </c>
      <c r="B265" s="215"/>
      <c r="C265" s="216" t="s">
        <v>233</v>
      </c>
      <c r="D265" s="217" t="s">
        <v>158</v>
      </c>
      <c r="E265" s="216" t="s">
        <v>859</v>
      </c>
      <c r="F265" s="218" t="s">
        <v>805</v>
      </c>
      <c r="G265" s="219" t="s">
        <v>820</v>
      </c>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t="s">
        <v>257</v>
      </c>
      <c r="D267" s="229" t="s">
        <v>158</v>
      </c>
      <c r="E267" s="230" t="s">
        <v>367</v>
      </c>
      <c r="F267" s="231" t="s">
        <v>693</v>
      </c>
      <c r="G267" s="232"/>
    </row>
    <row r="268" spans="1:8" s="208" customFormat="1" ht="15" customHeight="1" x14ac:dyDescent="0.2">
      <c r="A268" s="226"/>
      <c r="B268" s="227" t="s">
        <v>164</v>
      </c>
      <c r="C268" s="228" t="s">
        <v>754</v>
      </c>
      <c r="D268" s="229" t="s">
        <v>158</v>
      </c>
      <c r="E268" s="230" t="s">
        <v>357</v>
      </c>
      <c r="F268" s="231" t="s">
        <v>675</v>
      </c>
      <c r="G268" s="232"/>
    </row>
    <row r="269" spans="1:8" s="208" customFormat="1" ht="15" customHeight="1" x14ac:dyDescent="0.2">
      <c r="A269" s="226"/>
      <c r="B269" s="227" t="s">
        <v>165</v>
      </c>
      <c r="C269" s="233" t="s">
        <v>755</v>
      </c>
      <c r="D269" s="229" t="s">
        <v>158</v>
      </c>
      <c r="E269" s="230" t="s">
        <v>963</v>
      </c>
      <c r="F269" s="231" t="s">
        <v>964</v>
      </c>
      <c r="G269" s="234"/>
    </row>
    <row r="270" spans="1:8" s="208" customFormat="1" ht="15" customHeight="1" x14ac:dyDescent="0.2">
      <c r="A270" s="226"/>
      <c r="B270" s="227" t="s">
        <v>166</v>
      </c>
      <c r="C270" s="235" t="s">
        <v>756</v>
      </c>
      <c r="D270" s="229" t="s">
        <v>158</v>
      </c>
      <c r="E270" s="230" t="s">
        <v>647</v>
      </c>
      <c r="F270" s="231" t="s">
        <v>803</v>
      </c>
      <c r="G270" s="232"/>
    </row>
    <row r="271" spans="1:8" s="208" customFormat="1" ht="15" customHeight="1" x14ac:dyDescent="0.2">
      <c r="A271" s="422"/>
      <c r="B271" s="236" t="s">
        <v>167</v>
      </c>
      <c r="C271" s="237" t="s">
        <v>965</v>
      </c>
      <c r="D271" s="238"/>
      <c r="E271" s="239" t="s">
        <v>357</v>
      </c>
      <c r="F271" s="240" t="s">
        <v>712</v>
      </c>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t="s">
        <v>256</v>
      </c>
      <c r="D273" s="249"/>
      <c r="E273" s="250" t="s">
        <v>367</v>
      </c>
      <c r="F273" s="251"/>
      <c r="G273" s="252"/>
    </row>
    <row r="274" spans="1:8" s="208" customFormat="1" ht="15" customHeight="1" x14ac:dyDescent="0.2">
      <c r="A274" s="422"/>
      <c r="B274" s="236" t="s">
        <v>170</v>
      </c>
      <c r="C274" s="237" t="s">
        <v>754</v>
      </c>
      <c r="D274" s="238"/>
      <c r="E274" s="239" t="s">
        <v>963</v>
      </c>
      <c r="F274" s="240" t="s">
        <v>968</v>
      </c>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t="s">
        <v>756</v>
      </c>
      <c r="D276" s="249"/>
      <c r="E276" s="250" t="s">
        <v>647</v>
      </c>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v>4</v>
      </c>
      <c r="B284" s="215">
        <v>3</v>
      </c>
      <c r="C284" s="216" t="s">
        <v>281</v>
      </c>
      <c r="D284" s="217" t="s">
        <v>158</v>
      </c>
      <c r="E284" s="216" t="s">
        <v>918</v>
      </c>
      <c r="F284" s="218" t="s">
        <v>676</v>
      </c>
      <c r="G284" s="219" t="s">
        <v>918</v>
      </c>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t="s">
        <v>522</v>
      </c>
      <c r="D286" s="229" t="s">
        <v>158</v>
      </c>
      <c r="E286" s="230" t="s">
        <v>504</v>
      </c>
      <c r="F286" s="231" t="s">
        <v>947</v>
      </c>
      <c r="G286" s="232"/>
    </row>
    <row r="287" spans="1:8" s="208" customFormat="1" ht="15" customHeight="1" x14ac:dyDescent="0.2">
      <c r="A287" s="226"/>
      <c r="B287" s="227" t="s">
        <v>164</v>
      </c>
      <c r="C287" s="228" t="s">
        <v>516</v>
      </c>
      <c r="D287" s="229" t="s">
        <v>158</v>
      </c>
      <c r="E287" s="230" t="s">
        <v>491</v>
      </c>
      <c r="F287" s="231" t="s">
        <v>707</v>
      </c>
      <c r="G287" s="232"/>
    </row>
    <row r="288" spans="1:8" s="208" customFormat="1" ht="15" customHeight="1" x14ac:dyDescent="0.2">
      <c r="A288" s="226"/>
      <c r="B288" s="227" t="s">
        <v>165</v>
      </c>
      <c r="C288" s="233" t="s">
        <v>966</v>
      </c>
      <c r="D288" s="229" t="s">
        <v>158</v>
      </c>
      <c r="E288" s="230" t="s">
        <v>487</v>
      </c>
      <c r="F288" s="231" t="s">
        <v>945</v>
      </c>
      <c r="G288" s="234"/>
    </row>
    <row r="289" spans="1:7" s="208" customFormat="1" ht="15" customHeight="1" x14ac:dyDescent="0.2">
      <c r="A289" s="226"/>
      <c r="B289" s="227" t="s">
        <v>166</v>
      </c>
      <c r="C289" s="235" t="s">
        <v>518</v>
      </c>
      <c r="D289" s="229" t="s">
        <v>158</v>
      </c>
      <c r="E289" s="230" t="s">
        <v>674</v>
      </c>
      <c r="F289" s="231" t="s">
        <v>967</v>
      </c>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C4:E4"/>
    <mergeCell ref="A153:A155"/>
    <mergeCell ref="A160:G161"/>
    <mergeCell ref="A8:G9"/>
    <mergeCell ref="A17:A19"/>
    <mergeCell ref="A20:A22"/>
    <mergeCell ref="A131:A133"/>
    <mergeCell ref="A134:A136"/>
    <mergeCell ref="A141:G142"/>
    <mergeCell ref="A150:A152"/>
    <mergeCell ref="A100:G101"/>
    <mergeCell ref="A109:A111"/>
    <mergeCell ref="A112:A114"/>
    <mergeCell ref="A122:G123"/>
    <mergeCell ref="A74:A76"/>
    <mergeCell ref="A81:G82"/>
    <mergeCell ref="A90:A92"/>
    <mergeCell ref="A93:A95"/>
    <mergeCell ref="A51:A53"/>
    <mergeCell ref="A54:A56"/>
    <mergeCell ref="A62:G63"/>
    <mergeCell ref="A71:A73"/>
    <mergeCell ref="A25:G26"/>
    <mergeCell ref="A34:A36"/>
    <mergeCell ref="A37:A39"/>
    <mergeCell ref="A42:G43"/>
    <mergeCell ref="A243:G244"/>
    <mergeCell ref="A169:A171"/>
    <mergeCell ref="A172:A174"/>
    <mergeCell ref="A182:G183"/>
    <mergeCell ref="A191:A193"/>
    <mergeCell ref="A194:A196"/>
    <mergeCell ref="A201:G202"/>
    <mergeCell ref="A210:A212"/>
    <mergeCell ref="A213:A215"/>
    <mergeCell ref="A220:G221"/>
    <mergeCell ref="A229:A231"/>
    <mergeCell ref="A232:A234"/>
    <mergeCell ref="A290:A292"/>
    <mergeCell ref="A293:A295"/>
    <mergeCell ref="A252:A254"/>
    <mergeCell ref="A255:A257"/>
    <mergeCell ref="A262:G263"/>
    <mergeCell ref="A271:A273"/>
    <mergeCell ref="A274:A276"/>
    <mergeCell ref="A281:G282"/>
  </mergeCells>
  <phoneticPr fontId="12" type="noConversion"/>
  <conditionalFormatting sqref="A107:B107 A129:B129 A88:B88 A15:B15 A5:B5 A32:B32 A49:B49 A69:B69 A148:B148 A167:B167 A189:B189 A208:B208 A227:B227 A250:B250 A269:B269 A288:B288">
    <cfRule type="cellIs" dxfId="5" priority="1" stopIfTrue="1" operator="equal">
      <formula>"Select"</formula>
    </cfRule>
    <cfRule type="cellIs" dxfId="4"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tabSelected="1" workbookViewId="0">
      <selection activeCell="G65" sqref="G65"/>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187</v>
      </c>
    </row>
    <row r="5" spans="1:8" ht="13.5" thickBot="1" x14ac:dyDescent="0.25">
      <c r="A5" s="191"/>
      <c r="B5" s="192"/>
      <c r="C5" s="193"/>
      <c r="D5" s="194"/>
      <c r="E5" s="195"/>
      <c r="G5" s="196" t="s">
        <v>188</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v>3</v>
      </c>
      <c r="B11" s="215"/>
      <c r="C11" s="216" t="s">
        <v>753</v>
      </c>
      <c r="D11" s="217" t="s">
        <v>158</v>
      </c>
      <c r="E11" s="216" t="s">
        <v>974</v>
      </c>
      <c r="F11" s="218" t="s">
        <v>676</v>
      </c>
      <c r="G11" s="219" t="s">
        <v>944</v>
      </c>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t="s">
        <v>256</v>
      </c>
      <c r="D13" s="229" t="s">
        <v>158</v>
      </c>
      <c r="E13" s="230" t="s">
        <v>280</v>
      </c>
      <c r="F13" s="231" t="s">
        <v>956</v>
      </c>
      <c r="G13" s="232"/>
    </row>
    <row r="14" spans="1:8" s="208" customFormat="1" ht="15" customHeight="1" x14ac:dyDescent="0.2">
      <c r="A14" s="226"/>
      <c r="B14" s="227" t="s">
        <v>164</v>
      </c>
      <c r="C14" s="228" t="s">
        <v>754</v>
      </c>
      <c r="D14" s="229" t="s">
        <v>158</v>
      </c>
      <c r="E14" s="230" t="s">
        <v>264</v>
      </c>
      <c r="F14" s="231" t="s">
        <v>704</v>
      </c>
      <c r="G14" s="232"/>
    </row>
    <row r="15" spans="1:8" s="208" customFormat="1" ht="15" customHeight="1" x14ac:dyDescent="0.2">
      <c r="A15" s="226"/>
      <c r="B15" s="227" t="s">
        <v>165</v>
      </c>
      <c r="C15" s="233" t="s">
        <v>755</v>
      </c>
      <c r="D15" s="229" t="s">
        <v>158</v>
      </c>
      <c r="E15" s="230" t="s">
        <v>777</v>
      </c>
      <c r="F15" s="231" t="s">
        <v>976</v>
      </c>
      <c r="G15" s="234"/>
    </row>
    <row r="16" spans="1:8" s="208" customFormat="1" ht="15" customHeight="1" x14ac:dyDescent="0.2">
      <c r="A16" s="226"/>
      <c r="B16" s="227" t="s">
        <v>166</v>
      </c>
      <c r="C16" s="235" t="s">
        <v>756</v>
      </c>
      <c r="D16" s="229" t="s">
        <v>158</v>
      </c>
      <c r="E16" s="230" t="s">
        <v>275</v>
      </c>
      <c r="F16" s="231" t="s">
        <v>691</v>
      </c>
      <c r="G16" s="232"/>
    </row>
    <row r="17" spans="1:8" s="208" customFormat="1" ht="15" customHeight="1" x14ac:dyDescent="0.2">
      <c r="A17" s="422"/>
      <c r="B17" s="236" t="s">
        <v>167</v>
      </c>
      <c r="C17" s="237"/>
      <c r="D17" s="238"/>
      <c r="E17" s="239"/>
      <c r="F17" s="240"/>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c r="F19" s="251"/>
      <c r="G19" s="252"/>
    </row>
    <row r="20" spans="1:8" s="208" customFormat="1" ht="15" customHeight="1" x14ac:dyDescent="0.2">
      <c r="A20" s="422"/>
      <c r="B20" s="236" t="s">
        <v>170</v>
      </c>
      <c r="C20" s="237"/>
      <c r="D20" s="238"/>
      <c r="E20" s="239"/>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c r="D22" s="249"/>
      <c r="E22" s="250"/>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v>6</v>
      </c>
      <c r="B28" s="215"/>
      <c r="C28" s="216" t="s">
        <v>621</v>
      </c>
      <c r="D28" s="217" t="s">
        <v>158</v>
      </c>
      <c r="E28" s="216" t="s">
        <v>740</v>
      </c>
      <c r="F28" s="218" t="s">
        <v>694</v>
      </c>
      <c r="G28" s="219" t="s">
        <v>621</v>
      </c>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t="s">
        <v>232</v>
      </c>
      <c r="D30" s="229" t="s">
        <v>158</v>
      </c>
      <c r="E30" s="230" t="s">
        <v>329</v>
      </c>
      <c r="F30" s="231" t="s">
        <v>809</v>
      </c>
      <c r="G30" s="232"/>
    </row>
    <row r="31" spans="1:8" s="208" customFormat="1" ht="15" customHeight="1" x14ac:dyDescent="0.2">
      <c r="A31" s="226"/>
      <c r="B31" s="227" t="s">
        <v>164</v>
      </c>
      <c r="C31" s="228" t="s">
        <v>835</v>
      </c>
      <c r="D31" s="229" t="s">
        <v>158</v>
      </c>
      <c r="E31" s="230" t="s">
        <v>645</v>
      </c>
      <c r="F31" s="231" t="s">
        <v>709</v>
      </c>
      <c r="G31" s="232"/>
    </row>
    <row r="32" spans="1:8" s="208" customFormat="1" ht="15" customHeight="1" x14ac:dyDescent="0.2">
      <c r="A32" s="226"/>
      <c r="B32" s="227" t="s">
        <v>165</v>
      </c>
      <c r="C32" s="233" t="s">
        <v>207</v>
      </c>
      <c r="D32" s="229" t="s">
        <v>158</v>
      </c>
      <c r="E32" s="230" t="s">
        <v>764</v>
      </c>
      <c r="F32" s="231" t="s">
        <v>675</v>
      </c>
      <c r="G32" s="234"/>
    </row>
    <row r="33" spans="1:8" s="208" customFormat="1" ht="15" customHeight="1" x14ac:dyDescent="0.2">
      <c r="A33" s="226"/>
      <c r="B33" s="227" t="s">
        <v>166</v>
      </c>
      <c r="C33" s="235" t="s">
        <v>213</v>
      </c>
      <c r="D33" s="229" t="s">
        <v>158</v>
      </c>
      <c r="E33" s="230" t="s">
        <v>319</v>
      </c>
      <c r="F33" s="231" t="s">
        <v>874</v>
      </c>
      <c r="G33" s="232"/>
    </row>
    <row r="34" spans="1:8" s="208" customFormat="1" ht="15" customHeight="1" x14ac:dyDescent="0.2">
      <c r="A34" s="422"/>
      <c r="B34" s="236" t="s">
        <v>167</v>
      </c>
      <c r="C34" s="237" t="s">
        <v>835</v>
      </c>
      <c r="D34" s="238"/>
      <c r="E34" s="239" t="s">
        <v>645</v>
      </c>
      <c r="F34" s="240" t="s">
        <v>696</v>
      </c>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t="s">
        <v>232</v>
      </c>
      <c r="D36" s="249"/>
      <c r="E36" s="250" t="s">
        <v>319</v>
      </c>
      <c r="F36" s="251"/>
      <c r="G36" s="252"/>
    </row>
    <row r="37" spans="1:8" s="208" customFormat="1" ht="15" customHeight="1" x14ac:dyDescent="0.2">
      <c r="A37" s="422"/>
      <c r="B37" s="236" t="s">
        <v>170</v>
      </c>
      <c r="C37" s="237" t="s">
        <v>207</v>
      </c>
      <c r="D37" s="238"/>
      <c r="E37" s="239" t="s">
        <v>329</v>
      </c>
      <c r="F37" s="240"/>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t="s">
        <v>213</v>
      </c>
      <c r="D39" s="249"/>
      <c r="E39" s="250" t="s">
        <v>764</v>
      </c>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v>8</v>
      </c>
      <c r="B45" s="215"/>
      <c r="C45" s="216" t="s">
        <v>975</v>
      </c>
      <c r="D45" s="217" t="s">
        <v>158</v>
      </c>
      <c r="E45" s="216" t="s">
        <v>281</v>
      </c>
      <c r="F45" s="218" t="s">
        <v>694</v>
      </c>
      <c r="G45" s="219" t="s">
        <v>819</v>
      </c>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t="s">
        <v>276</v>
      </c>
      <c r="D47" s="229" t="s">
        <v>158</v>
      </c>
      <c r="E47" s="230" t="s">
        <v>296</v>
      </c>
      <c r="F47" s="231" t="s">
        <v>727</v>
      </c>
      <c r="G47" s="232"/>
    </row>
    <row r="48" spans="1:8" s="208" customFormat="1" ht="15" customHeight="1" x14ac:dyDescent="0.2">
      <c r="A48" s="226"/>
      <c r="B48" s="227" t="s">
        <v>164</v>
      </c>
      <c r="C48" s="228" t="s">
        <v>263</v>
      </c>
      <c r="D48" s="229" t="s">
        <v>158</v>
      </c>
      <c r="E48" s="230" t="s">
        <v>285</v>
      </c>
      <c r="F48" s="231" t="s">
        <v>696</v>
      </c>
      <c r="G48" s="232"/>
    </row>
    <row r="49" spans="1:8" s="208" customFormat="1" ht="15" customHeight="1" x14ac:dyDescent="0.2">
      <c r="A49" s="226"/>
      <c r="B49" s="227" t="s">
        <v>165</v>
      </c>
      <c r="C49" s="233" t="s">
        <v>746</v>
      </c>
      <c r="D49" s="229" t="s">
        <v>158</v>
      </c>
      <c r="E49" s="230" t="s">
        <v>744</v>
      </c>
      <c r="F49" s="231" t="s">
        <v>707</v>
      </c>
      <c r="G49" s="234"/>
    </row>
    <row r="50" spans="1:8" s="208" customFormat="1" ht="15" customHeight="1" x14ac:dyDescent="0.2">
      <c r="A50" s="226"/>
      <c r="B50" s="227" t="s">
        <v>166</v>
      </c>
      <c r="C50" s="235" t="s">
        <v>747</v>
      </c>
      <c r="D50" s="229" t="s">
        <v>158</v>
      </c>
      <c r="E50" s="230" t="s">
        <v>294</v>
      </c>
      <c r="F50" s="231" t="s">
        <v>834</v>
      </c>
      <c r="G50" s="232"/>
    </row>
    <row r="51" spans="1:8" s="208" customFormat="1" ht="15" customHeight="1" x14ac:dyDescent="0.2">
      <c r="A51" s="422"/>
      <c r="B51" s="236" t="s">
        <v>167</v>
      </c>
      <c r="C51" s="237" t="s">
        <v>276</v>
      </c>
      <c r="D51" s="238"/>
      <c r="E51" s="239" t="s">
        <v>296</v>
      </c>
      <c r="F51" s="240" t="s">
        <v>704</v>
      </c>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t="s">
        <v>278</v>
      </c>
      <c r="D53" s="249"/>
      <c r="E53" s="250" t="s">
        <v>294</v>
      </c>
      <c r="F53" s="251"/>
      <c r="G53" s="252"/>
    </row>
    <row r="54" spans="1:8" s="208" customFormat="1" ht="15" customHeight="1" x14ac:dyDescent="0.2">
      <c r="A54" s="422"/>
      <c r="B54" s="236" t="s">
        <v>170</v>
      </c>
      <c r="C54" s="237"/>
      <c r="D54" s="238"/>
      <c r="E54" s="239"/>
      <c r="F54" s="240"/>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c r="D56" s="249"/>
      <c r="E56" s="250"/>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v>7</v>
      </c>
      <c r="B65" s="215"/>
      <c r="C65" s="216" t="s">
        <v>233</v>
      </c>
      <c r="D65" s="217" t="s">
        <v>158</v>
      </c>
      <c r="E65" s="216" t="s">
        <v>621</v>
      </c>
      <c r="F65" s="218" t="s">
        <v>694</v>
      </c>
      <c r="G65" s="219" t="s">
        <v>944</v>
      </c>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t="s">
        <v>257</v>
      </c>
      <c r="D67" s="229" t="s">
        <v>158</v>
      </c>
      <c r="E67" s="230" t="s">
        <v>232</v>
      </c>
      <c r="F67" s="231" t="s">
        <v>675</v>
      </c>
      <c r="G67" s="232"/>
    </row>
    <row r="68" spans="1:7" s="208" customFormat="1" ht="15" customHeight="1" x14ac:dyDescent="0.2">
      <c r="A68" s="226"/>
      <c r="B68" s="227" t="s">
        <v>164</v>
      </c>
      <c r="C68" s="228" t="s">
        <v>977</v>
      </c>
      <c r="D68" s="229" t="s">
        <v>158</v>
      </c>
      <c r="E68" s="230" t="s">
        <v>835</v>
      </c>
      <c r="F68" s="231" t="s">
        <v>722</v>
      </c>
      <c r="G68" s="232"/>
    </row>
    <row r="69" spans="1:7" s="208" customFormat="1" ht="15" customHeight="1" x14ac:dyDescent="0.2">
      <c r="A69" s="226"/>
      <c r="B69" s="227" t="s">
        <v>165</v>
      </c>
      <c r="C69" s="233" t="s">
        <v>755</v>
      </c>
      <c r="D69" s="229" t="s">
        <v>158</v>
      </c>
      <c r="E69" s="230" t="s">
        <v>207</v>
      </c>
      <c r="F69" s="231" t="s">
        <v>802</v>
      </c>
      <c r="G69" s="234"/>
    </row>
    <row r="70" spans="1:7" s="208" customFormat="1" ht="15" customHeight="1" x14ac:dyDescent="0.2">
      <c r="A70" s="226"/>
      <c r="B70" s="227" t="s">
        <v>166</v>
      </c>
      <c r="C70" s="235" t="s">
        <v>256</v>
      </c>
      <c r="D70" s="229" t="s">
        <v>158</v>
      </c>
      <c r="E70" s="230" t="s">
        <v>213</v>
      </c>
      <c r="F70" s="231" t="s">
        <v>818</v>
      </c>
      <c r="G70" s="232"/>
    </row>
    <row r="71" spans="1:7" s="208" customFormat="1" ht="15" customHeight="1" x14ac:dyDescent="0.2">
      <c r="A71" s="422"/>
      <c r="B71" s="236" t="s">
        <v>167</v>
      </c>
      <c r="C71" s="237" t="s">
        <v>256</v>
      </c>
      <c r="D71" s="238"/>
      <c r="E71" s="239" t="s">
        <v>213</v>
      </c>
      <c r="F71" s="240" t="s">
        <v>978</v>
      </c>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t="s">
        <v>977</v>
      </c>
      <c r="D73" s="249"/>
      <c r="E73" s="250" t="s">
        <v>217</v>
      </c>
      <c r="F73" s="251"/>
      <c r="G73" s="252"/>
    </row>
    <row r="74" spans="1:7" s="208" customFormat="1" ht="15" customHeight="1" x14ac:dyDescent="0.2">
      <c r="A74" s="422"/>
      <c r="B74" s="236" t="s">
        <v>170</v>
      </c>
      <c r="C74" s="237"/>
      <c r="D74" s="238"/>
      <c r="E74" s="239"/>
      <c r="F74" s="240"/>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c r="D76" s="249"/>
      <c r="E76" s="250"/>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c r="B84" s="215"/>
      <c r="C84" s="216"/>
      <c r="D84" s="217" t="s">
        <v>158</v>
      </c>
      <c r="E84" s="216"/>
      <c r="F84" s="218"/>
      <c r="G84" s="219"/>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c r="D86" s="229" t="s">
        <v>158</v>
      </c>
      <c r="E86" s="230"/>
      <c r="F86" s="231"/>
      <c r="G86" s="232"/>
    </row>
    <row r="87" spans="1:8" s="208" customFormat="1" ht="15" customHeight="1" x14ac:dyDescent="0.2">
      <c r="A87" s="226"/>
      <c r="B87" s="227" t="s">
        <v>164</v>
      </c>
      <c r="C87" s="228"/>
      <c r="D87" s="229" t="s">
        <v>158</v>
      </c>
      <c r="E87" s="230"/>
      <c r="F87" s="231"/>
      <c r="G87" s="232"/>
    </row>
    <row r="88" spans="1:8" s="208" customFormat="1" ht="15" customHeight="1" x14ac:dyDescent="0.2">
      <c r="A88" s="226"/>
      <c r="B88" s="227" t="s">
        <v>165</v>
      </c>
      <c r="C88" s="233"/>
      <c r="D88" s="229" t="s">
        <v>158</v>
      </c>
      <c r="E88" s="230"/>
      <c r="F88" s="231"/>
      <c r="G88" s="234"/>
    </row>
    <row r="89" spans="1:8" s="208" customFormat="1" ht="15" customHeight="1" x14ac:dyDescent="0.2">
      <c r="A89" s="226"/>
      <c r="B89" s="227" t="s">
        <v>166</v>
      </c>
      <c r="C89" s="235"/>
      <c r="D89" s="229" t="s">
        <v>158</v>
      </c>
      <c r="E89" s="230"/>
      <c r="F89" s="231"/>
      <c r="G89" s="232"/>
    </row>
    <row r="90" spans="1:8" s="208" customFormat="1" ht="15" customHeight="1" x14ac:dyDescent="0.2">
      <c r="A90" s="422"/>
      <c r="B90" s="236" t="s">
        <v>167</v>
      </c>
      <c r="C90" s="237"/>
      <c r="D90" s="238"/>
      <c r="E90" s="239"/>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c r="D92" s="249"/>
      <c r="E92" s="250"/>
      <c r="F92" s="251"/>
      <c r="G92" s="252"/>
    </row>
    <row r="93" spans="1:8" s="208" customFormat="1" ht="15" customHeight="1" x14ac:dyDescent="0.2">
      <c r="A93" s="422"/>
      <c r="B93" s="236" t="s">
        <v>170</v>
      </c>
      <c r="C93" s="237"/>
      <c r="D93" s="238"/>
      <c r="E93" s="239"/>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c r="D95" s="249"/>
      <c r="E95" s="250"/>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c r="B103" s="215"/>
      <c r="C103" s="216"/>
      <c r="D103" s="217" t="s">
        <v>158</v>
      </c>
      <c r="E103" s="216"/>
      <c r="F103" s="218"/>
      <c r="G103" s="219"/>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c r="D105" s="229" t="s">
        <v>158</v>
      </c>
      <c r="E105" s="230"/>
      <c r="F105" s="231"/>
      <c r="G105" s="232"/>
    </row>
    <row r="106" spans="1:8" s="208" customFormat="1" ht="15" customHeight="1" x14ac:dyDescent="0.2">
      <c r="A106" s="226"/>
      <c r="B106" s="227" t="s">
        <v>164</v>
      </c>
      <c r="C106" s="228"/>
      <c r="D106" s="229" t="s">
        <v>158</v>
      </c>
      <c r="E106" s="230"/>
      <c r="F106" s="231"/>
      <c r="G106" s="232"/>
    </row>
    <row r="107" spans="1:8" s="208" customFormat="1" ht="15" customHeight="1" x14ac:dyDescent="0.2">
      <c r="A107" s="226"/>
      <c r="B107" s="227" t="s">
        <v>165</v>
      </c>
      <c r="C107" s="233"/>
      <c r="D107" s="229" t="s">
        <v>158</v>
      </c>
      <c r="E107" s="230"/>
      <c r="F107" s="231"/>
      <c r="G107" s="234"/>
    </row>
    <row r="108" spans="1:8" s="208" customFormat="1" ht="15" customHeight="1" x14ac:dyDescent="0.2">
      <c r="A108" s="226"/>
      <c r="B108" s="227" t="s">
        <v>166</v>
      </c>
      <c r="C108" s="235"/>
      <c r="D108" s="229" t="s">
        <v>158</v>
      </c>
      <c r="E108" s="230"/>
      <c r="F108" s="231"/>
      <c r="G108" s="232"/>
    </row>
    <row r="109" spans="1:8" s="208" customFormat="1" ht="15" customHeight="1" x14ac:dyDescent="0.2">
      <c r="A109" s="422"/>
      <c r="B109" s="236" t="s">
        <v>167</v>
      </c>
      <c r="C109" s="237"/>
      <c r="D109" s="238"/>
      <c r="E109" s="239"/>
      <c r="F109" s="240"/>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c r="D111" s="249"/>
      <c r="E111" s="250"/>
      <c r="F111" s="251"/>
      <c r="G111" s="252"/>
    </row>
    <row r="112" spans="1:8" s="208" customFormat="1" ht="15" customHeight="1" x14ac:dyDescent="0.2">
      <c r="A112" s="422"/>
      <c r="B112" s="236" t="s">
        <v>170</v>
      </c>
      <c r="C112" s="237"/>
      <c r="D112" s="238"/>
      <c r="E112" s="239"/>
      <c r="F112" s="240"/>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c r="D114" s="249"/>
      <c r="E114" s="250"/>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214"/>
      <c r="B125" s="215"/>
      <c r="C125" s="216"/>
      <c r="D125" s="217" t="s">
        <v>158</v>
      </c>
      <c r="E125" s="216"/>
      <c r="F125" s="218"/>
      <c r="G125" s="219"/>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c r="D127" s="229" t="s">
        <v>158</v>
      </c>
      <c r="E127" s="230"/>
      <c r="F127" s="231"/>
      <c r="G127" s="232"/>
    </row>
    <row r="128" spans="1:8" s="208" customFormat="1" ht="15" customHeight="1" x14ac:dyDescent="0.2">
      <c r="A128" s="226"/>
      <c r="B128" s="227" t="s">
        <v>164</v>
      </c>
      <c r="C128" s="228"/>
      <c r="D128" s="229" t="s">
        <v>158</v>
      </c>
      <c r="E128" s="230"/>
      <c r="F128" s="231"/>
      <c r="G128" s="232"/>
    </row>
    <row r="129" spans="1:8" s="208" customFormat="1" ht="15" customHeight="1" x14ac:dyDescent="0.2">
      <c r="A129" s="226"/>
      <c r="B129" s="227" t="s">
        <v>165</v>
      </c>
      <c r="C129" s="233"/>
      <c r="D129" s="229" t="s">
        <v>158</v>
      </c>
      <c r="E129" s="230"/>
      <c r="F129" s="231"/>
      <c r="G129" s="234"/>
    </row>
    <row r="130" spans="1:8" s="208" customFormat="1" ht="15" customHeight="1" x14ac:dyDescent="0.2">
      <c r="A130" s="226"/>
      <c r="B130" s="227" t="s">
        <v>166</v>
      </c>
      <c r="C130" s="235"/>
      <c r="D130" s="229" t="s">
        <v>158</v>
      </c>
      <c r="E130" s="230"/>
      <c r="F130" s="231"/>
      <c r="G130" s="232"/>
    </row>
    <row r="131" spans="1:8" s="208" customFormat="1" ht="15" customHeight="1" x14ac:dyDescent="0.2">
      <c r="A131" s="422"/>
      <c r="B131" s="236" t="s">
        <v>167</v>
      </c>
      <c r="C131" s="237"/>
      <c r="D131" s="238"/>
      <c r="E131" s="239"/>
      <c r="F131" s="240"/>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c r="D133" s="249"/>
      <c r="E133" s="250"/>
      <c r="F133" s="251"/>
      <c r="G133" s="252"/>
    </row>
    <row r="134" spans="1:8" s="208" customFormat="1" ht="15" customHeight="1" x14ac:dyDescent="0.2">
      <c r="A134" s="422"/>
      <c r="B134" s="236" t="s">
        <v>170</v>
      </c>
      <c r="C134" s="237"/>
      <c r="D134" s="238"/>
      <c r="E134" s="239"/>
      <c r="F134" s="240"/>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c r="D136" s="249"/>
      <c r="E136" s="250"/>
      <c r="F136" s="251"/>
      <c r="G136" s="252"/>
    </row>
    <row r="137" spans="1:8" s="208" customFormat="1" ht="11.25" customHeight="1" thickBot="1" x14ac:dyDescent="0.25">
      <c r="A137" s="253" t="s">
        <v>171</v>
      </c>
      <c r="B137" s="254"/>
      <c r="C137" s="255"/>
      <c r="D137" s="255"/>
      <c r="E137" s="255"/>
      <c r="F137" s="256"/>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c r="B144" s="215"/>
      <c r="C144" s="216"/>
      <c r="D144" s="217" t="s">
        <v>158</v>
      </c>
      <c r="E144" s="216"/>
      <c r="F144" s="218"/>
      <c r="G144" s="219"/>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c r="D146" s="229" t="s">
        <v>158</v>
      </c>
      <c r="E146" s="230"/>
      <c r="F146" s="231"/>
      <c r="G146" s="232"/>
    </row>
    <row r="147" spans="1:8" s="208" customFormat="1" ht="15" customHeight="1" x14ac:dyDescent="0.2">
      <c r="A147" s="226"/>
      <c r="B147" s="227" t="s">
        <v>164</v>
      </c>
      <c r="C147" s="228"/>
      <c r="D147" s="229" t="s">
        <v>158</v>
      </c>
      <c r="E147" s="230"/>
      <c r="F147" s="231"/>
      <c r="G147" s="232"/>
    </row>
    <row r="148" spans="1:8" s="208" customFormat="1" ht="15" customHeight="1" x14ac:dyDescent="0.2">
      <c r="A148" s="226"/>
      <c r="B148" s="227" t="s">
        <v>165</v>
      </c>
      <c r="C148" s="233"/>
      <c r="D148" s="229" t="s">
        <v>158</v>
      </c>
      <c r="E148" s="230"/>
      <c r="F148" s="231"/>
      <c r="G148" s="234"/>
    </row>
    <row r="149" spans="1:8" s="208" customFormat="1" ht="15" customHeight="1" x14ac:dyDescent="0.2">
      <c r="A149" s="226"/>
      <c r="B149" s="227" t="s">
        <v>166</v>
      </c>
      <c r="C149" s="235"/>
      <c r="D149" s="229" t="s">
        <v>158</v>
      </c>
      <c r="E149" s="230"/>
      <c r="F149" s="231"/>
      <c r="G149" s="232"/>
    </row>
    <row r="150" spans="1:8" s="208" customFormat="1" ht="15" customHeight="1" x14ac:dyDescent="0.2">
      <c r="A150" s="422"/>
      <c r="B150" s="236" t="s">
        <v>167</v>
      </c>
      <c r="C150" s="237"/>
      <c r="D150" s="238"/>
      <c r="E150" s="239"/>
      <c r="F150" s="240"/>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c r="D152" s="249"/>
      <c r="E152" s="250"/>
      <c r="F152" s="251"/>
      <c r="G152" s="252"/>
    </row>
    <row r="153" spans="1:8" s="208" customFormat="1" ht="15" customHeight="1" x14ac:dyDescent="0.2">
      <c r="A153" s="422"/>
      <c r="B153" s="236" t="s">
        <v>170</v>
      </c>
      <c r="C153" s="237"/>
      <c r="D153" s="238"/>
      <c r="E153" s="239"/>
      <c r="F153" s="240"/>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c r="D155" s="249"/>
      <c r="E155" s="250"/>
      <c r="F155" s="251"/>
      <c r="G155" s="252"/>
    </row>
    <row r="156" spans="1:8" s="208" customFormat="1" ht="11.25" customHeight="1" thickBot="1" x14ac:dyDescent="0.25">
      <c r="A156" s="253" t="s">
        <v>171</v>
      </c>
      <c r="B156" s="254"/>
      <c r="C156" s="255"/>
      <c r="D156" s="255"/>
      <c r="E156" s="255"/>
      <c r="F156" s="256"/>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c r="B163" s="215"/>
      <c r="C163" s="216"/>
      <c r="D163" s="217" t="s">
        <v>158</v>
      </c>
      <c r="E163" s="216"/>
      <c r="F163" s="218"/>
      <c r="G163" s="219"/>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c r="D165" s="229" t="s">
        <v>158</v>
      </c>
      <c r="E165" s="230"/>
      <c r="F165" s="231"/>
      <c r="G165" s="232"/>
    </row>
    <row r="166" spans="1:7" s="208" customFormat="1" ht="15" customHeight="1" x14ac:dyDescent="0.2">
      <c r="A166" s="226"/>
      <c r="B166" s="227" t="s">
        <v>164</v>
      </c>
      <c r="C166" s="228"/>
      <c r="D166" s="229" t="s">
        <v>158</v>
      </c>
      <c r="E166" s="230"/>
      <c r="F166" s="231"/>
      <c r="G166" s="232"/>
    </row>
    <row r="167" spans="1:7" s="208" customFormat="1" ht="15" customHeight="1" x14ac:dyDescent="0.2">
      <c r="A167" s="226"/>
      <c r="B167" s="227" t="s">
        <v>165</v>
      </c>
      <c r="C167" s="233"/>
      <c r="D167" s="229" t="s">
        <v>158</v>
      </c>
      <c r="E167" s="230"/>
      <c r="F167" s="231"/>
      <c r="G167" s="234"/>
    </row>
    <row r="168" spans="1:7" s="208" customFormat="1" ht="15" customHeight="1" x14ac:dyDescent="0.2">
      <c r="A168" s="226"/>
      <c r="B168" s="227" t="s">
        <v>166</v>
      </c>
      <c r="C168" s="235"/>
      <c r="D168" s="229" t="s">
        <v>158</v>
      </c>
      <c r="E168" s="230"/>
      <c r="F168" s="231"/>
      <c r="G168" s="232"/>
    </row>
    <row r="169" spans="1:7" s="208" customFormat="1" ht="15" customHeight="1" x14ac:dyDescent="0.2">
      <c r="A169" s="422"/>
      <c r="B169" s="236" t="s">
        <v>167</v>
      </c>
      <c r="C169" s="237"/>
      <c r="D169" s="238"/>
      <c r="E169" s="239"/>
      <c r="F169" s="240"/>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c r="D171" s="249"/>
      <c r="E171" s="250"/>
      <c r="F171" s="251"/>
      <c r="G171" s="252"/>
    </row>
    <row r="172" spans="1:7" s="208" customFormat="1" ht="15" customHeight="1" x14ac:dyDescent="0.2">
      <c r="A172" s="422"/>
      <c r="B172" s="236" t="s">
        <v>170</v>
      </c>
      <c r="C172" s="237"/>
      <c r="D172" s="238"/>
      <c r="E172" s="239"/>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c r="D174" s="249"/>
      <c r="E174" s="250"/>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c r="B185" s="215"/>
      <c r="C185" s="216"/>
      <c r="D185" s="217" t="s">
        <v>158</v>
      </c>
      <c r="E185" s="216"/>
      <c r="F185" s="218"/>
      <c r="G185" s="219"/>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c r="D187" s="229" t="s">
        <v>158</v>
      </c>
      <c r="E187" s="230"/>
      <c r="F187" s="231"/>
      <c r="G187" s="232"/>
    </row>
    <row r="188" spans="1:8" s="208" customFormat="1" ht="15" customHeight="1" x14ac:dyDescent="0.2">
      <c r="A188" s="226"/>
      <c r="B188" s="227" t="s">
        <v>164</v>
      </c>
      <c r="C188" s="228"/>
      <c r="D188" s="229" t="s">
        <v>158</v>
      </c>
      <c r="E188" s="230"/>
      <c r="F188" s="231"/>
      <c r="G188" s="232"/>
    </row>
    <row r="189" spans="1:8" s="208" customFormat="1" ht="15" customHeight="1" x14ac:dyDescent="0.2">
      <c r="A189" s="226"/>
      <c r="B189" s="227" t="s">
        <v>165</v>
      </c>
      <c r="C189" s="233"/>
      <c r="D189" s="229" t="s">
        <v>158</v>
      </c>
      <c r="E189" s="230"/>
      <c r="F189" s="231"/>
      <c r="G189" s="234"/>
    </row>
    <row r="190" spans="1:8" s="208" customFormat="1" ht="15" customHeight="1" x14ac:dyDescent="0.2">
      <c r="A190" s="226"/>
      <c r="B190" s="227" t="s">
        <v>166</v>
      </c>
      <c r="C190" s="235"/>
      <c r="D190" s="229" t="s">
        <v>158</v>
      </c>
      <c r="E190" s="230"/>
      <c r="F190" s="231"/>
      <c r="G190" s="232"/>
    </row>
    <row r="191" spans="1:8" s="208" customFormat="1" ht="15" customHeight="1" x14ac:dyDescent="0.2">
      <c r="A191" s="422"/>
      <c r="B191" s="236" t="s">
        <v>167</v>
      </c>
      <c r="C191" s="237"/>
      <c r="D191" s="238"/>
      <c r="E191" s="239"/>
      <c r="F191" s="240"/>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c r="D193" s="249"/>
      <c r="E193" s="250"/>
      <c r="F193" s="251"/>
      <c r="G193" s="252"/>
    </row>
    <row r="194" spans="1:8" s="208" customFormat="1" ht="15" customHeight="1" x14ac:dyDescent="0.2">
      <c r="A194" s="422"/>
      <c r="B194" s="236" t="s">
        <v>170</v>
      </c>
      <c r="C194" s="237"/>
      <c r="D194" s="238"/>
      <c r="E194" s="239"/>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c r="D196" s="249"/>
      <c r="E196" s="250"/>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c r="B204" s="215"/>
      <c r="C204" s="216"/>
      <c r="D204" s="217" t="s">
        <v>158</v>
      </c>
      <c r="E204" s="216"/>
      <c r="F204" s="218"/>
      <c r="G204" s="219"/>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c r="D206" s="229" t="s">
        <v>158</v>
      </c>
      <c r="E206" s="230"/>
      <c r="F206" s="231"/>
      <c r="G206" s="232"/>
    </row>
    <row r="207" spans="1:8" s="208" customFormat="1" ht="15" customHeight="1" x14ac:dyDescent="0.2">
      <c r="A207" s="226"/>
      <c r="B207" s="227" t="s">
        <v>164</v>
      </c>
      <c r="C207" s="228"/>
      <c r="D207" s="229" t="s">
        <v>158</v>
      </c>
      <c r="E207" s="230"/>
      <c r="F207" s="231"/>
      <c r="G207" s="232"/>
    </row>
    <row r="208" spans="1:8" s="208" customFormat="1" ht="15" customHeight="1" x14ac:dyDescent="0.2">
      <c r="A208" s="226"/>
      <c r="B208" s="227" t="s">
        <v>165</v>
      </c>
      <c r="C208" s="233"/>
      <c r="D208" s="229" t="s">
        <v>158</v>
      </c>
      <c r="E208" s="230"/>
      <c r="F208" s="231"/>
      <c r="G208" s="234"/>
    </row>
    <row r="209" spans="1:8" s="208" customFormat="1" ht="15" customHeight="1" x14ac:dyDescent="0.2">
      <c r="A209" s="226"/>
      <c r="B209" s="227" t="s">
        <v>166</v>
      </c>
      <c r="C209" s="235"/>
      <c r="D209" s="229" t="s">
        <v>158</v>
      </c>
      <c r="E209" s="230"/>
      <c r="F209" s="231"/>
      <c r="G209" s="232"/>
    </row>
    <row r="210" spans="1:8" s="208" customFormat="1" ht="15" customHeight="1" x14ac:dyDescent="0.2">
      <c r="A210" s="422"/>
      <c r="B210" s="236" t="s">
        <v>167</v>
      </c>
      <c r="C210" s="237"/>
      <c r="D210" s="238"/>
      <c r="E210" s="239"/>
      <c r="F210" s="240"/>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c r="D212" s="249"/>
      <c r="E212" s="250"/>
      <c r="F212" s="251"/>
      <c r="G212" s="252"/>
    </row>
    <row r="213" spans="1:8" s="208" customFormat="1" ht="15" customHeight="1" x14ac:dyDescent="0.2">
      <c r="A213" s="422"/>
      <c r="B213" s="236" t="s">
        <v>170</v>
      </c>
      <c r="C213" s="237"/>
      <c r="D213" s="238"/>
      <c r="E213" s="239"/>
      <c r="F213" s="240"/>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c r="D215" s="249"/>
      <c r="E215" s="250"/>
      <c r="F215" s="251"/>
      <c r="G215" s="252"/>
    </row>
    <row r="216" spans="1:8" s="208" customFormat="1" ht="11.25" customHeight="1" thickBot="1" x14ac:dyDescent="0.25">
      <c r="A216" s="253" t="s">
        <v>171</v>
      </c>
      <c r="B216" s="254"/>
      <c r="C216" s="255"/>
      <c r="D216" s="255"/>
      <c r="E216" s="255"/>
      <c r="F216" s="256"/>
      <c r="G216" s="257"/>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c r="B223" s="215"/>
      <c r="C223" s="216"/>
      <c r="D223" s="217" t="s">
        <v>158</v>
      </c>
      <c r="E223" s="216"/>
      <c r="F223" s="218"/>
      <c r="G223" s="219"/>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c r="D225" s="229" t="s">
        <v>158</v>
      </c>
      <c r="E225" s="230"/>
      <c r="F225" s="231"/>
      <c r="G225" s="232"/>
    </row>
    <row r="226" spans="1:7" s="208" customFormat="1" ht="15" customHeight="1" x14ac:dyDescent="0.2">
      <c r="A226" s="226"/>
      <c r="B226" s="227" t="s">
        <v>164</v>
      </c>
      <c r="C226" s="228"/>
      <c r="D226" s="229" t="s">
        <v>158</v>
      </c>
      <c r="E226" s="230"/>
      <c r="F226" s="231"/>
      <c r="G226" s="232"/>
    </row>
    <row r="227" spans="1:7" s="208" customFormat="1" ht="15" customHeight="1" x14ac:dyDescent="0.2">
      <c r="A227" s="226"/>
      <c r="B227" s="227" t="s">
        <v>165</v>
      </c>
      <c r="C227" s="233"/>
      <c r="D227" s="229" t="s">
        <v>158</v>
      </c>
      <c r="E227" s="230"/>
      <c r="F227" s="231"/>
      <c r="G227" s="234"/>
    </row>
    <row r="228" spans="1:7" s="208" customFormat="1" ht="15" customHeight="1" x14ac:dyDescent="0.2">
      <c r="A228" s="226"/>
      <c r="B228" s="227" t="s">
        <v>166</v>
      </c>
      <c r="C228" s="235"/>
      <c r="D228" s="229" t="s">
        <v>158</v>
      </c>
      <c r="E228" s="230"/>
      <c r="F228" s="231"/>
      <c r="G228" s="232"/>
    </row>
    <row r="229" spans="1:7" s="208" customFormat="1" ht="15" customHeight="1" x14ac:dyDescent="0.2">
      <c r="A229" s="422"/>
      <c r="B229" s="236" t="s">
        <v>167</v>
      </c>
      <c r="C229" s="237"/>
      <c r="D229" s="238"/>
      <c r="E229" s="239"/>
      <c r="F229" s="240"/>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c r="D231" s="249"/>
      <c r="E231" s="250"/>
      <c r="F231" s="251"/>
      <c r="G231" s="252"/>
    </row>
    <row r="232" spans="1:7" s="208" customFormat="1" ht="15" customHeight="1" x14ac:dyDescent="0.2">
      <c r="A232" s="422"/>
      <c r="B232" s="236" t="s">
        <v>170</v>
      </c>
      <c r="C232" s="237"/>
      <c r="D232" s="238"/>
      <c r="E232" s="239"/>
      <c r="F232" s="240"/>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c r="D234" s="249"/>
      <c r="E234" s="250"/>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c r="B246" s="215"/>
      <c r="C246" s="216"/>
      <c r="D246" s="217" t="s">
        <v>158</v>
      </c>
      <c r="E246" s="216"/>
      <c r="F246" s="218"/>
      <c r="G246" s="219"/>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c r="D248" s="229" t="s">
        <v>158</v>
      </c>
      <c r="E248" s="230"/>
      <c r="F248" s="231"/>
      <c r="G248" s="232"/>
    </row>
    <row r="249" spans="1:8" s="208" customFormat="1" ht="15" customHeight="1" x14ac:dyDescent="0.2">
      <c r="A249" s="226"/>
      <c r="B249" s="227" t="s">
        <v>164</v>
      </c>
      <c r="C249" s="228"/>
      <c r="D249" s="229" t="s">
        <v>158</v>
      </c>
      <c r="E249" s="230"/>
      <c r="F249" s="231"/>
      <c r="G249" s="232"/>
    </row>
    <row r="250" spans="1:8" s="208" customFormat="1" ht="15" customHeight="1" x14ac:dyDescent="0.2">
      <c r="A250" s="226"/>
      <c r="B250" s="227" t="s">
        <v>165</v>
      </c>
      <c r="C250" s="233"/>
      <c r="D250" s="229" t="s">
        <v>158</v>
      </c>
      <c r="E250" s="230"/>
      <c r="F250" s="231"/>
      <c r="G250" s="234"/>
    </row>
    <row r="251" spans="1:8" s="208" customFormat="1" ht="15" customHeight="1" x14ac:dyDescent="0.2">
      <c r="A251" s="226"/>
      <c r="B251" s="227" t="s">
        <v>166</v>
      </c>
      <c r="C251" s="235"/>
      <c r="D251" s="229" t="s">
        <v>158</v>
      </c>
      <c r="E251" s="230"/>
      <c r="F251" s="231"/>
      <c r="G251" s="232"/>
    </row>
    <row r="252" spans="1:8" s="208" customFormat="1" ht="15" customHeight="1" x14ac:dyDescent="0.2">
      <c r="A252" s="422"/>
      <c r="B252" s="236" t="s">
        <v>167</v>
      </c>
      <c r="C252" s="237"/>
      <c r="D252" s="238"/>
      <c r="E252" s="239"/>
      <c r="F252" s="240"/>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c r="D254" s="249"/>
      <c r="E254" s="250"/>
      <c r="F254" s="251"/>
      <c r="G254" s="252"/>
    </row>
    <row r="255" spans="1:8" s="208" customFormat="1" ht="15" customHeight="1" x14ac:dyDescent="0.2">
      <c r="A255" s="422"/>
      <c r="B255" s="236" t="s">
        <v>170</v>
      </c>
      <c r="C255" s="237"/>
      <c r="D255" s="238"/>
      <c r="E255" s="239"/>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c r="D257" s="249"/>
      <c r="E257" s="250"/>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c r="B265" s="215"/>
      <c r="C265" s="216"/>
      <c r="D265" s="217" t="s">
        <v>158</v>
      </c>
      <c r="E265" s="216"/>
      <c r="F265" s="218"/>
      <c r="G265" s="219"/>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c r="D267" s="229" t="s">
        <v>158</v>
      </c>
      <c r="E267" s="230"/>
      <c r="F267" s="231"/>
      <c r="G267" s="232"/>
    </row>
    <row r="268" spans="1:8" s="208" customFormat="1" ht="15" customHeight="1" x14ac:dyDescent="0.2">
      <c r="A268" s="226"/>
      <c r="B268" s="227" t="s">
        <v>164</v>
      </c>
      <c r="C268" s="228"/>
      <c r="D268" s="229" t="s">
        <v>158</v>
      </c>
      <c r="E268" s="230"/>
      <c r="F268" s="231"/>
      <c r="G268" s="232"/>
    </row>
    <row r="269" spans="1:8" s="208" customFormat="1" ht="15" customHeight="1" x14ac:dyDescent="0.2">
      <c r="A269" s="226"/>
      <c r="B269" s="227" t="s">
        <v>165</v>
      </c>
      <c r="C269" s="233"/>
      <c r="D269" s="229" t="s">
        <v>158</v>
      </c>
      <c r="E269" s="230"/>
      <c r="F269" s="231"/>
      <c r="G269" s="234"/>
    </row>
    <row r="270" spans="1:8" s="208" customFormat="1" ht="15" customHeight="1" x14ac:dyDescent="0.2">
      <c r="A270" s="226"/>
      <c r="B270" s="227" t="s">
        <v>166</v>
      </c>
      <c r="C270" s="235"/>
      <c r="D270" s="229" t="s">
        <v>158</v>
      </c>
      <c r="E270" s="230"/>
      <c r="F270" s="231"/>
      <c r="G270" s="232"/>
    </row>
    <row r="271" spans="1:8" s="208" customFormat="1" ht="15" customHeight="1" x14ac:dyDescent="0.2">
      <c r="A271" s="422"/>
      <c r="B271" s="236" t="s">
        <v>167</v>
      </c>
      <c r="C271" s="237"/>
      <c r="D271" s="238"/>
      <c r="E271" s="239"/>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c r="D273" s="249"/>
      <c r="E273" s="250"/>
      <c r="F273" s="251"/>
      <c r="G273" s="252"/>
    </row>
    <row r="274" spans="1:8" s="208" customFormat="1" ht="15" customHeight="1" x14ac:dyDescent="0.2">
      <c r="A274" s="422"/>
      <c r="B274" s="236" t="s">
        <v>170</v>
      </c>
      <c r="C274" s="237"/>
      <c r="D274" s="238"/>
      <c r="E274" s="239"/>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c r="D276" s="249"/>
      <c r="E276" s="250"/>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C4:E4"/>
    <mergeCell ref="A153:A155"/>
    <mergeCell ref="A160:G161"/>
    <mergeCell ref="A8:G9"/>
    <mergeCell ref="A17:A19"/>
    <mergeCell ref="A20:A22"/>
    <mergeCell ref="A131:A133"/>
    <mergeCell ref="A134:A136"/>
    <mergeCell ref="A141:G142"/>
    <mergeCell ref="A150:A152"/>
    <mergeCell ref="A100:G101"/>
    <mergeCell ref="A109:A111"/>
    <mergeCell ref="A112:A114"/>
    <mergeCell ref="A122:G123"/>
    <mergeCell ref="A74:A76"/>
    <mergeCell ref="A81:G82"/>
    <mergeCell ref="A90:A92"/>
    <mergeCell ref="A93:A95"/>
    <mergeCell ref="A51:A53"/>
    <mergeCell ref="A54:A56"/>
    <mergeCell ref="A62:G63"/>
    <mergeCell ref="A71:A73"/>
    <mergeCell ref="A25:G26"/>
    <mergeCell ref="A34:A36"/>
    <mergeCell ref="A37:A39"/>
    <mergeCell ref="A42:G43"/>
    <mergeCell ref="A243:G244"/>
    <mergeCell ref="A169:A171"/>
    <mergeCell ref="A172:A174"/>
    <mergeCell ref="A182:G183"/>
    <mergeCell ref="A191:A193"/>
    <mergeCell ref="A194:A196"/>
    <mergeCell ref="A201:G202"/>
    <mergeCell ref="A210:A212"/>
    <mergeCell ref="A213:A215"/>
    <mergeCell ref="A220:G221"/>
    <mergeCell ref="A229:A231"/>
    <mergeCell ref="A232:A234"/>
    <mergeCell ref="A290:A292"/>
    <mergeCell ref="A293:A295"/>
    <mergeCell ref="A252:A254"/>
    <mergeCell ref="A255:A257"/>
    <mergeCell ref="A262:G263"/>
    <mergeCell ref="A271:A273"/>
    <mergeCell ref="A274:A276"/>
    <mergeCell ref="A281:G282"/>
  </mergeCells>
  <phoneticPr fontId="12" type="noConversion"/>
  <conditionalFormatting sqref="A107:B107 A129:B129 A88:B88 A15:B15 A5:B5 A32:B32 A49:B49 A69:B69 A148:B148 A167:B167 A189:B189 A208:B208 A227:B227 A250:B250 A269:B269 A288:B288">
    <cfRule type="cellIs" dxfId="3" priority="1" stopIfTrue="1" operator="equal">
      <formula>"Select"</formula>
    </cfRule>
    <cfRule type="cellIs" dxfId="2"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6"/>
  <sheetViews>
    <sheetView workbookViewId="0">
      <selection activeCell="L17" sqref="L17"/>
    </sheetView>
  </sheetViews>
  <sheetFormatPr defaultRowHeight="12.75" x14ac:dyDescent="0.2"/>
  <cols>
    <col min="1" max="1" width="11.42578125" style="182" customWidth="1"/>
    <col min="2" max="2" width="5.5703125" style="182" bestFit="1" customWidth="1"/>
    <col min="3" max="3" width="27.85546875" style="182" customWidth="1"/>
    <col min="4" max="4" width="2.7109375" style="182" bestFit="1" customWidth="1"/>
    <col min="5" max="5" width="27.85546875" style="182" customWidth="1"/>
    <col min="6" max="6" width="14.7109375" style="182" customWidth="1"/>
    <col min="7" max="7" width="11.28515625" style="182" customWidth="1"/>
    <col min="8" max="8" width="1.140625" style="182" customWidth="1"/>
    <col min="9" max="16384" width="9.140625" style="182"/>
  </cols>
  <sheetData>
    <row r="1" spans="1:8" ht="15" customHeight="1" x14ac:dyDescent="0.2"/>
    <row r="2" spans="1:8" ht="15" customHeight="1" x14ac:dyDescent="0.2"/>
    <row r="3" spans="1:8" ht="13.5" thickBot="1" x14ac:dyDescent="0.25">
      <c r="A3" s="183"/>
      <c r="B3" s="184"/>
      <c r="C3" s="185"/>
      <c r="D3" s="186"/>
      <c r="E3" s="186"/>
      <c r="F3" s="187"/>
      <c r="G3" s="187" t="s">
        <v>148</v>
      </c>
    </row>
    <row r="4" spans="1:8" ht="18" customHeight="1" x14ac:dyDescent="0.2">
      <c r="A4" s="188"/>
      <c r="B4" s="189"/>
      <c r="C4" s="415" t="s">
        <v>149</v>
      </c>
      <c r="D4" s="415"/>
      <c r="E4" s="415"/>
      <c r="G4" s="190" t="s">
        <v>189</v>
      </c>
    </row>
    <row r="5" spans="1:8" ht="13.5" thickBot="1" x14ac:dyDescent="0.25">
      <c r="A5" s="191"/>
      <c r="B5" s="192"/>
      <c r="C5" s="193"/>
      <c r="D5" s="194"/>
      <c r="E5" s="195"/>
      <c r="G5" s="196" t="s">
        <v>190</v>
      </c>
    </row>
    <row r="6" spans="1:8" s="199" customFormat="1" x14ac:dyDescent="0.2">
      <c r="A6" s="197" t="s">
        <v>150</v>
      </c>
      <c r="B6" s="197"/>
      <c r="C6" s="197" t="s">
        <v>151</v>
      </c>
      <c r="D6" s="197"/>
      <c r="E6" s="198"/>
      <c r="F6" s="198"/>
      <c r="G6" s="198" t="s">
        <v>152</v>
      </c>
    </row>
    <row r="7" spans="1:8" s="205" customFormat="1" ht="15.75" customHeight="1" thickBot="1" x14ac:dyDescent="0.25">
      <c r="A7" s="200">
        <v>40805</v>
      </c>
      <c r="B7" s="201"/>
      <c r="C7" s="202" t="s">
        <v>153</v>
      </c>
      <c r="D7" s="203"/>
      <c r="E7" s="204"/>
      <c r="F7" s="204"/>
      <c r="G7" s="204" t="s">
        <v>154</v>
      </c>
    </row>
    <row r="8" spans="1:8" s="207" customFormat="1" ht="13.5" customHeight="1" x14ac:dyDescent="0.2">
      <c r="A8" s="416"/>
      <c r="B8" s="417"/>
      <c r="C8" s="417"/>
      <c r="D8" s="417"/>
      <c r="E8" s="417"/>
      <c r="F8" s="417"/>
      <c r="G8" s="418"/>
      <c r="H8" s="206"/>
    </row>
    <row r="9" spans="1:8" s="208" customFormat="1" ht="13.5" customHeight="1" thickBot="1" x14ac:dyDescent="0.25">
      <c r="A9" s="419"/>
      <c r="B9" s="420"/>
      <c r="C9" s="420"/>
      <c r="D9" s="420"/>
      <c r="E9" s="420"/>
      <c r="F9" s="420"/>
      <c r="G9" s="421"/>
    </row>
    <row r="10" spans="1:8" s="207" customFormat="1" ht="11.25" customHeight="1" x14ac:dyDescent="0.2">
      <c r="A10" s="209" t="s">
        <v>155</v>
      </c>
      <c r="B10" s="210"/>
      <c r="C10" s="211" t="s">
        <v>156</v>
      </c>
      <c r="D10" s="211"/>
      <c r="E10" s="212" t="s">
        <v>156</v>
      </c>
      <c r="F10" s="210" t="s">
        <v>157</v>
      </c>
      <c r="G10" s="213" t="s">
        <v>42</v>
      </c>
    </row>
    <row r="11" spans="1:8" s="220" customFormat="1" ht="19.5" customHeight="1" x14ac:dyDescent="0.2">
      <c r="A11" s="214"/>
      <c r="B11" s="215"/>
      <c r="C11" s="216"/>
      <c r="D11" s="217" t="s">
        <v>158</v>
      </c>
      <c r="E11" s="216"/>
      <c r="F11" s="218"/>
      <c r="G11" s="219"/>
    </row>
    <row r="12" spans="1:8" s="208" customFormat="1" ht="11.25" customHeight="1" x14ac:dyDescent="0.2">
      <c r="A12" s="221" t="s">
        <v>159</v>
      </c>
      <c r="B12" s="222" t="s">
        <v>160</v>
      </c>
      <c r="C12" s="223" t="s">
        <v>161</v>
      </c>
      <c r="D12" s="223"/>
      <c r="E12" s="222" t="s">
        <v>161</v>
      </c>
      <c r="F12" s="224" t="s">
        <v>157</v>
      </c>
      <c r="G12" s="225" t="s">
        <v>162</v>
      </c>
    </row>
    <row r="13" spans="1:8" s="208" customFormat="1" ht="15" customHeight="1" x14ac:dyDescent="0.2">
      <c r="A13" s="226"/>
      <c r="B13" s="227" t="s">
        <v>163</v>
      </c>
      <c r="C13" s="228"/>
      <c r="D13" s="229" t="s">
        <v>158</v>
      </c>
      <c r="E13" s="230"/>
      <c r="F13" s="231"/>
      <c r="G13" s="232"/>
    </row>
    <row r="14" spans="1:8" s="208" customFormat="1" ht="15" customHeight="1" x14ac:dyDescent="0.2">
      <c r="A14" s="226"/>
      <c r="B14" s="227" t="s">
        <v>164</v>
      </c>
      <c r="C14" s="228"/>
      <c r="D14" s="229" t="s">
        <v>158</v>
      </c>
      <c r="E14" s="230"/>
      <c r="F14" s="231"/>
      <c r="G14" s="232"/>
    </row>
    <row r="15" spans="1:8" s="208" customFormat="1" ht="15" customHeight="1" x14ac:dyDescent="0.2">
      <c r="A15" s="226"/>
      <c r="B15" s="227" t="s">
        <v>165</v>
      </c>
      <c r="C15" s="233"/>
      <c r="D15" s="229" t="s">
        <v>158</v>
      </c>
      <c r="E15" s="230"/>
      <c r="F15" s="231"/>
      <c r="G15" s="234"/>
    </row>
    <row r="16" spans="1:8" s="208" customFormat="1" ht="15" customHeight="1" x14ac:dyDescent="0.2">
      <c r="A16" s="226"/>
      <c r="B16" s="227" t="s">
        <v>166</v>
      </c>
      <c r="C16" s="235"/>
      <c r="D16" s="229" t="s">
        <v>158</v>
      </c>
      <c r="E16" s="230"/>
      <c r="F16" s="231"/>
      <c r="G16" s="232"/>
    </row>
    <row r="17" spans="1:8" s="208" customFormat="1" ht="15" customHeight="1" x14ac:dyDescent="0.2">
      <c r="A17" s="422"/>
      <c r="B17" s="236" t="s">
        <v>167</v>
      </c>
      <c r="C17" s="237"/>
      <c r="D17" s="238"/>
      <c r="E17" s="239"/>
      <c r="F17" s="240"/>
      <c r="G17" s="241"/>
    </row>
    <row r="18" spans="1:8" s="208" customFormat="1" ht="12" customHeight="1" x14ac:dyDescent="0.2">
      <c r="A18" s="423"/>
      <c r="B18" s="242"/>
      <c r="C18" s="243"/>
      <c r="D18" s="217" t="s">
        <v>158</v>
      </c>
      <c r="E18" s="244" t="s">
        <v>168</v>
      </c>
      <c r="F18" s="245"/>
      <c r="G18" s="246"/>
    </row>
    <row r="19" spans="1:8" s="208" customFormat="1" ht="15.75" customHeight="1" x14ac:dyDescent="0.2">
      <c r="A19" s="424"/>
      <c r="B19" s="247" t="s">
        <v>169</v>
      </c>
      <c r="C19" s="248"/>
      <c r="D19" s="249"/>
      <c r="E19" s="250"/>
      <c r="F19" s="251"/>
      <c r="G19" s="252"/>
    </row>
    <row r="20" spans="1:8" s="208" customFormat="1" ht="15" customHeight="1" x14ac:dyDescent="0.2">
      <c r="A20" s="422"/>
      <c r="B20" s="236" t="s">
        <v>170</v>
      </c>
      <c r="C20" s="237"/>
      <c r="D20" s="238"/>
      <c r="E20" s="239"/>
      <c r="F20" s="240"/>
      <c r="G20" s="241"/>
    </row>
    <row r="21" spans="1:8" s="208" customFormat="1" ht="12" customHeight="1" x14ac:dyDescent="0.2">
      <c r="A21" s="423"/>
      <c r="B21" s="242"/>
      <c r="C21" s="243"/>
      <c r="D21" s="217" t="s">
        <v>158</v>
      </c>
      <c r="E21" s="244" t="s">
        <v>168</v>
      </c>
      <c r="F21" s="245"/>
      <c r="G21" s="246"/>
    </row>
    <row r="22" spans="1:8" s="208" customFormat="1" ht="15.75" customHeight="1" x14ac:dyDescent="0.2">
      <c r="A22" s="424"/>
      <c r="B22" s="247" t="s">
        <v>169</v>
      </c>
      <c r="C22" s="248"/>
      <c r="D22" s="249"/>
      <c r="E22" s="250"/>
      <c r="F22" s="251"/>
      <c r="G22" s="252"/>
    </row>
    <row r="23" spans="1:8" s="208" customFormat="1" ht="11.25" customHeight="1" thickBot="1" x14ac:dyDescent="0.25">
      <c r="A23" s="253" t="s">
        <v>171</v>
      </c>
      <c r="B23" s="254"/>
      <c r="C23" s="255"/>
      <c r="D23" s="255"/>
      <c r="E23" s="255"/>
      <c r="F23" s="256"/>
      <c r="G23" s="257"/>
    </row>
    <row r="24" spans="1:8" ht="13.5" thickBot="1" x14ac:dyDescent="0.25"/>
    <row r="25" spans="1:8" s="207" customFormat="1" ht="13.5" customHeight="1" x14ac:dyDescent="0.2">
      <c r="A25" s="416"/>
      <c r="B25" s="417"/>
      <c r="C25" s="417"/>
      <c r="D25" s="417"/>
      <c r="E25" s="417"/>
      <c r="F25" s="417"/>
      <c r="G25" s="418"/>
      <c r="H25" s="206"/>
    </row>
    <row r="26" spans="1:8" s="208" customFormat="1" ht="13.5" customHeight="1" thickBot="1" x14ac:dyDescent="0.25">
      <c r="A26" s="419"/>
      <c r="B26" s="420"/>
      <c r="C26" s="420"/>
      <c r="D26" s="420"/>
      <c r="E26" s="420"/>
      <c r="F26" s="420"/>
      <c r="G26" s="421"/>
    </row>
    <row r="27" spans="1:8" s="207" customFormat="1" ht="11.25" customHeight="1" x14ac:dyDescent="0.2">
      <c r="A27" s="209" t="s">
        <v>155</v>
      </c>
      <c r="B27" s="210"/>
      <c r="C27" s="211" t="s">
        <v>156</v>
      </c>
      <c r="D27" s="211"/>
      <c r="E27" s="212" t="s">
        <v>156</v>
      </c>
      <c r="F27" s="210" t="s">
        <v>157</v>
      </c>
      <c r="G27" s="213" t="s">
        <v>42</v>
      </c>
    </row>
    <row r="28" spans="1:8" s="220" customFormat="1" ht="19.5" customHeight="1" x14ac:dyDescent="0.2">
      <c r="A28" s="214"/>
      <c r="B28" s="215"/>
      <c r="C28" s="216"/>
      <c r="D28" s="217" t="s">
        <v>158</v>
      </c>
      <c r="E28" s="216"/>
      <c r="F28" s="218"/>
      <c r="G28" s="219"/>
    </row>
    <row r="29" spans="1:8" s="208" customFormat="1" ht="11.25" customHeight="1" x14ac:dyDescent="0.2">
      <c r="A29" s="221" t="s">
        <v>159</v>
      </c>
      <c r="B29" s="222" t="s">
        <v>160</v>
      </c>
      <c r="C29" s="223" t="s">
        <v>161</v>
      </c>
      <c r="D29" s="223"/>
      <c r="E29" s="222" t="s">
        <v>161</v>
      </c>
      <c r="F29" s="224" t="s">
        <v>157</v>
      </c>
      <c r="G29" s="225" t="s">
        <v>162</v>
      </c>
    </row>
    <row r="30" spans="1:8" s="208" customFormat="1" ht="15" customHeight="1" x14ac:dyDescent="0.2">
      <c r="A30" s="226"/>
      <c r="B30" s="227" t="s">
        <v>163</v>
      </c>
      <c r="C30" s="228"/>
      <c r="D30" s="229" t="s">
        <v>158</v>
      </c>
      <c r="E30" s="230"/>
      <c r="F30" s="231"/>
      <c r="G30" s="232"/>
    </row>
    <row r="31" spans="1:8" s="208" customFormat="1" ht="15" customHeight="1" x14ac:dyDescent="0.2">
      <c r="A31" s="226"/>
      <c r="B31" s="227" t="s">
        <v>164</v>
      </c>
      <c r="C31" s="228"/>
      <c r="D31" s="229" t="s">
        <v>158</v>
      </c>
      <c r="E31" s="230"/>
      <c r="F31" s="231"/>
      <c r="G31" s="232"/>
    </row>
    <row r="32" spans="1:8" s="208" customFormat="1" ht="15" customHeight="1" x14ac:dyDescent="0.2">
      <c r="A32" s="226"/>
      <c r="B32" s="227" t="s">
        <v>165</v>
      </c>
      <c r="C32" s="233"/>
      <c r="D32" s="229" t="s">
        <v>158</v>
      </c>
      <c r="E32" s="230"/>
      <c r="F32" s="231"/>
      <c r="G32" s="234"/>
    </row>
    <row r="33" spans="1:8" s="208" customFormat="1" ht="15" customHeight="1" x14ac:dyDescent="0.2">
      <c r="A33" s="226"/>
      <c r="B33" s="227" t="s">
        <v>166</v>
      </c>
      <c r="C33" s="235"/>
      <c r="D33" s="229" t="s">
        <v>158</v>
      </c>
      <c r="E33" s="230"/>
      <c r="F33" s="231"/>
      <c r="G33" s="232"/>
    </row>
    <row r="34" spans="1:8" s="208" customFormat="1" ht="15" customHeight="1" x14ac:dyDescent="0.2">
      <c r="A34" s="422"/>
      <c r="B34" s="236" t="s">
        <v>167</v>
      </c>
      <c r="C34" s="237"/>
      <c r="D34" s="238"/>
      <c r="E34" s="239"/>
      <c r="F34" s="240"/>
      <c r="G34" s="241"/>
    </row>
    <row r="35" spans="1:8" s="208" customFormat="1" ht="12" customHeight="1" x14ac:dyDescent="0.2">
      <c r="A35" s="423"/>
      <c r="B35" s="242"/>
      <c r="C35" s="243"/>
      <c r="D35" s="217" t="s">
        <v>158</v>
      </c>
      <c r="E35" s="244" t="s">
        <v>168</v>
      </c>
      <c r="F35" s="245"/>
      <c r="G35" s="246"/>
    </row>
    <row r="36" spans="1:8" s="208" customFormat="1" ht="15.75" customHeight="1" x14ac:dyDescent="0.2">
      <c r="A36" s="424"/>
      <c r="B36" s="247" t="s">
        <v>169</v>
      </c>
      <c r="C36" s="248"/>
      <c r="D36" s="249"/>
      <c r="E36" s="250"/>
      <c r="F36" s="251"/>
      <c r="G36" s="252"/>
    </row>
    <row r="37" spans="1:8" s="208" customFormat="1" ht="15" customHeight="1" x14ac:dyDescent="0.2">
      <c r="A37" s="422"/>
      <c r="B37" s="236" t="s">
        <v>170</v>
      </c>
      <c r="C37" s="237"/>
      <c r="D37" s="238"/>
      <c r="E37" s="239"/>
      <c r="F37" s="240"/>
      <c r="G37" s="241"/>
    </row>
    <row r="38" spans="1:8" s="208" customFormat="1" ht="12" customHeight="1" x14ac:dyDescent="0.2">
      <c r="A38" s="423"/>
      <c r="B38" s="242"/>
      <c r="C38" s="243"/>
      <c r="D38" s="217" t="s">
        <v>158</v>
      </c>
      <c r="E38" s="244" t="s">
        <v>168</v>
      </c>
      <c r="F38" s="245"/>
      <c r="G38" s="246"/>
    </row>
    <row r="39" spans="1:8" s="208" customFormat="1" ht="15.75" customHeight="1" x14ac:dyDescent="0.2">
      <c r="A39" s="424"/>
      <c r="B39" s="247" t="s">
        <v>169</v>
      </c>
      <c r="C39" s="248"/>
      <c r="D39" s="249"/>
      <c r="E39" s="250"/>
      <c r="F39" s="251"/>
      <c r="G39" s="252"/>
    </row>
    <row r="40" spans="1:8" s="208" customFormat="1" ht="11.25" customHeight="1" thickBot="1" x14ac:dyDescent="0.25">
      <c r="A40" s="253" t="s">
        <v>171</v>
      </c>
      <c r="B40" s="254"/>
      <c r="C40" s="255"/>
      <c r="D40" s="255"/>
      <c r="E40" s="255"/>
      <c r="F40" s="256"/>
      <c r="G40" s="257"/>
    </row>
    <row r="41" spans="1:8" ht="13.5" thickBot="1" x14ac:dyDescent="0.25"/>
    <row r="42" spans="1:8" s="207" customFormat="1" ht="13.5" customHeight="1" x14ac:dyDescent="0.2">
      <c r="A42" s="416"/>
      <c r="B42" s="417"/>
      <c r="C42" s="417"/>
      <c r="D42" s="417"/>
      <c r="E42" s="417"/>
      <c r="F42" s="417"/>
      <c r="G42" s="418"/>
      <c r="H42" s="206"/>
    </row>
    <row r="43" spans="1:8" s="208" customFormat="1" ht="13.5" customHeight="1" thickBot="1" x14ac:dyDescent="0.25">
      <c r="A43" s="419"/>
      <c r="B43" s="420"/>
      <c r="C43" s="420"/>
      <c r="D43" s="420"/>
      <c r="E43" s="420"/>
      <c r="F43" s="420"/>
      <c r="G43" s="421"/>
    </row>
    <row r="44" spans="1:8" s="207" customFormat="1" ht="11.25" customHeight="1" x14ac:dyDescent="0.2">
      <c r="A44" s="209" t="s">
        <v>155</v>
      </c>
      <c r="B44" s="210"/>
      <c r="C44" s="211" t="s">
        <v>156</v>
      </c>
      <c r="D44" s="211"/>
      <c r="E44" s="212" t="s">
        <v>156</v>
      </c>
      <c r="F44" s="210" t="s">
        <v>157</v>
      </c>
      <c r="G44" s="213" t="s">
        <v>42</v>
      </c>
    </row>
    <row r="45" spans="1:8" s="220" customFormat="1" ht="19.5" customHeight="1" x14ac:dyDescent="0.2">
      <c r="A45" s="214"/>
      <c r="B45" s="215"/>
      <c r="C45" s="216"/>
      <c r="D45" s="217" t="s">
        <v>158</v>
      </c>
      <c r="E45" s="216"/>
      <c r="F45" s="218"/>
      <c r="G45" s="219"/>
    </row>
    <row r="46" spans="1:8" s="208" customFormat="1" ht="11.25" customHeight="1" x14ac:dyDescent="0.2">
      <c r="A46" s="221" t="s">
        <v>159</v>
      </c>
      <c r="B46" s="222" t="s">
        <v>160</v>
      </c>
      <c r="C46" s="223" t="s">
        <v>161</v>
      </c>
      <c r="D46" s="223"/>
      <c r="E46" s="222" t="s">
        <v>161</v>
      </c>
      <c r="F46" s="224" t="s">
        <v>157</v>
      </c>
      <c r="G46" s="225" t="s">
        <v>162</v>
      </c>
    </row>
    <row r="47" spans="1:8" s="208" customFormat="1" ht="15" customHeight="1" x14ac:dyDescent="0.2">
      <c r="A47" s="226"/>
      <c r="B47" s="227" t="s">
        <v>163</v>
      </c>
      <c r="C47" s="228"/>
      <c r="D47" s="229" t="s">
        <v>158</v>
      </c>
      <c r="E47" s="230"/>
      <c r="F47" s="231"/>
      <c r="G47" s="232"/>
    </row>
    <row r="48" spans="1:8" s="208" customFormat="1" ht="15" customHeight="1" x14ac:dyDescent="0.2">
      <c r="A48" s="226"/>
      <c r="B48" s="227" t="s">
        <v>164</v>
      </c>
      <c r="C48" s="228"/>
      <c r="D48" s="229" t="s">
        <v>158</v>
      </c>
      <c r="E48" s="230"/>
      <c r="F48" s="231"/>
      <c r="G48" s="232"/>
    </row>
    <row r="49" spans="1:8" s="208" customFormat="1" ht="15" customHeight="1" x14ac:dyDescent="0.2">
      <c r="A49" s="226"/>
      <c r="B49" s="227" t="s">
        <v>165</v>
      </c>
      <c r="C49" s="233"/>
      <c r="D49" s="229" t="s">
        <v>158</v>
      </c>
      <c r="E49" s="230"/>
      <c r="F49" s="231"/>
      <c r="G49" s="234"/>
    </row>
    <row r="50" spans="1:8" s="208" customFormat="1" ht="15" customHeight="1" x14ac:dyDescent="0.2">
      <c r="A50" s="226"/>
      <c r="B50" s="227" t="s">
        <v>166</v>
      </c>
      <c r="C50" s="235"/>
      <c r="D50" s="229" t="s">
        <v>158</v>
      </c>
      <c r="E50" s="230"/>
      <c r="F50" s="231"/>
      <c r="G50" s="232"/>
    </row>
    <row r="51" spans="1:8" s="208" customFormat="1" ht="15" customHeight="1" x14ac:dyDescent="0.2">
      <c r="A51" s="422"/>
      <c r="B51" s="236" t="s">
        <v>167</v>
      </c>
      <c r="C51" s="237"/>
      <c r="D51" s="238"/>
      <c r="E51" s="239"/>
      <c r="F51" s="240"/>
      <c r="G51" s="241"/>
    </row>
    <row r="52" spans="1:8" s="208" customFormat="1" ht="12" customHeight="1" x14ac:dyDescent="0.2">
      <c r="A52" s="423"/>
      <c r="B52" s="242"/>
      <c r="C52" s="243"/>
      <c r="D52" s="217" t="s">
        <v>158</v>
      </c>
      <c r="E52" s="244" t="s">
        <v>168</v>
      </c>
      <c r="F52" s="245"/>
      <c r="G52" s="246"/>
    </row>
    <row r="53" spans="1:8" s="208" customFormat="1" ht="15.75" customHeight="1" x14ac:dyDescent="0.2">
      <c r="A53" s="424"/>
      <c r="B53" s="247" t="s">
        <v>169</v>
      </c>
      <c r="C53" s="248"/>
      <c r="D53" s="249"/>
      <c r="E53" s="250"/>
      <c r="F53" s="251"/>
      <c r="G53" s="252"/>
    </row>
    <row r="54" spans="1:8" s="208" customFormat="1" ht="15" customHeight="1" x14ac:dyDescent="0.2">
      <c r="A54" s="422"/>
      <c r="B54" s="236" t="s">
        <v>170</v>
      </c>
      <c r="C54" s="237"/>
      <c r="D54" s="238"/>
      <c r="E54" s="239"/>
      <c r="F54" s="240"/>
      <c r="G54" s="241"/>
    </row>
    <row r="55" spans="1:8" s="208" customFormat="1" ht="12" customHeight="1" x14ac:dyDescent="0.2">
      <c r="A55" s="423"/>
      <c r="B55" s="242"/>
      <c r="C55" s="243"/>
      <c r="D55" s="217" t="s">
        <v>158</v>
      </c>
      <c r="E55" s="244" t="s">
        <v>168</v>
      </c>
      <c r="F55" s="245"/>
      <c r="G55" s="246"/>
    </row>
    <row r="56" spans="1:8" s="208" customFormat="1" ht="15.75" customHeight="1" x14ac:dyDescent="0.2">
      <c r="A56" s="424"/>
      <c r="B56" s="247" t="s">
        <v>169</v>
      </c>
      <c r="C56" s="248"/>
      <c r="D56" s="249"/>
      <c r="E56" s="250"/>
      <c r="F56" s="251"/>
      <c r="G56" s="252"/>
    </row>
    <row r="57" spans="1:8" s="208" customFormat="1" ht="11.25" customHeight="1" thickBot="1" x14ac:dyDescent="0.25">
      <c r="A57" s="253" t="s">
        <v>171</v>
      </c>
      <c r="B57" s="254"/>
      <c r="C57" s="255"/>
      <c r="D57" s="255"/>
      <c r="E57" s="255"/>
      <c r="F57" s="256"/>
      <c r="G57" s="257"/>
    </row>
    <row r="61" spans="1:8" ht="13.5" thickBot="1" x14ac:dyDescent="0.25"/>
    <row r="62" spans="1:8" s="207" customFormat="1" ht="13.5" customHeight="1" x14ac:dyDescent="0.2">
      <c r="A62" s="416"/>
      <c r="B62" s="417"/>
      <c r="C62" s="417"/>
      <c r="D62" s="417"/>
      <c r="E62" s="417"/>
      <c r="F62" s="417"/>
      <c r="G62" s="418"/>
      <c r="H62" s="206"/>
    </row>
    <row r="63" spans="1:8" s="208" customFormat="1" ht="13.5" customHeight="1" thickBot="1" x14ac:dyDescent="0.25">
      <c r="A63" s="419"/>
      <c r="B63" s="420"/>
      <c r="C63" s="420"/>
      <c r="D63" s="420"/>
      <c r="E63" s="420"/>
      <c r="F63" s="420"/>
      <c r="G63" s="421"/>
    </row>
    <row r="64" spans="1:8" s="207" customFormat="1" ht="11.25" customHeight="1" x14ac:dyDescent="0.2">
      <c r="A64" s="209" t="s">
        <v>155</v>
      </c>
      <c r="B64" s="210"/>
      <c r="C64" s="211" t="s">
        <v>156</v>
      </c>
      <c r="D64" s="211"/>
      <c r="E64" s="212" t="s">
        <v>156</v>
      </c>
      <c r="F64" s="210" t="s">
        <v>157</v>
      </c>
      <c r="G64" s="213" t="s">
        <v>42</v>
      </c>
    </row>
    <row r="65" spans="1:7" s="220" customFormat="1" ht="19.5" customHeight="1" x14ac:dyDescent="0.2">
      <c r="A65" s="214"/>
      <c r="B65" s="215"/>
      <c r="C65" s="216"/>
      <c r="D65" s="217" t="s">
        <v>158</v>
      </c>
      <c r="E65" s="216"/>
      <c r="F65" s="218"/>
      <c r="G65" s="219"/>
    </row>
    <row r="66" spans="1:7" s="208" customFormat="1" ht="11.25" customHeight="1" x14ac:dyDescent="0.2">
      <c r="A66" s="221" t="s">
        <v>159</v>
      </c>
      <c r="B66" s="222" t="s">
        <v>160</v>
      </c>
      <c r="C66" s="223" t="s">
        <v>161</v>
      </c>
      <c r="D66" s="223"/>
      <c r="E66" s="222" t="s">
        <v>161</v>
      </c>
      <c r="F66" s="224" t="s">
        <v>157</v>
      </c>
      <c r="G66" s="225" t="s">
        <v>162</v>
      </c>
    </row>
    <row r="67" spans="1:7" s="208" customFormat="1" ht="15" customHeight="1" x14ac:dyDescent="0.2">
      <c r="A67" s="226"/>
      <c r="B67" s="227" t="s">
        <v>163</v>
      </c>
      <c r="C67" s="228"/>
      <c r="D67" s="229" t="s">
        <v>158</v>
      </c>
      <c r="E67" s="230"/>
      <c r="F67" s="231"/>
      <c r="G67" s="232"/>
    </row>
    <row r="68" spans="1:7" s="208" customFormat="1" ht="15" customHeight="1" x14ac:dyDescent="0.2">
      <c r="A68" s="226"/>
      <c r="B68" s="227" t="s">
        <v>164</v>
      </c>
      <c r="C68" s="228"/>
      <c r="D68" s="229" t="s">
        <v>158</v>
      </c>
      <c r="E68" s="230"/>
      <c r="F68" s="231"/>
      <c r="G68" s="232"/>
    </row>
    <row r="69" spans="1:7" s="208" customFormat="1" ht="15" customHeight="1" x14ac:dyDescent="0.2">
      <c r="A69" s="226"/>
      <c r="B69" s="227" t="s">
        <v>165</v>
      </c>
      <c r="C69" s="233"/>
      <c r="D69" s="229" t="s">
        <v>158</v>
      </c>
      <c r="E69" s="230"/>
      <c r="F69" s="231"/>
      <c r="G69" s="234"/>
    </row>
    <row r="70" spans="1:7" s="208" customFormat="1" ht="15" customHeight="1" x14ac:dyDescent="0.2">
      <c r="A70" s="226"/>
      <c r="B70" s="227" t="s">
        <v>166</v>
      </c>
      <c r="C70" s="235"/>
      <c r="D70" s="229" t="s">
        <v>158</v>
      </c>
      <c r="E70" s="230"/>
      <c r="F70" s="231"/>
      <c r="G70" s="232"/>
    </row>
    <row r="71" spans="1:7" s="208" customFormat="1" ht="15" customHeight="1" x14ac:dyDescent="0.2">
      <c r="A71" s="422"/>
      <c r="B71" s="236" t="s">
        <v>167</v>
      </c>
      <c r="C71" s="237"/>
      <c r="D71" s="238"/>
      <c r="E71" s="239"/>
      <c r="F71" s="240"/>
      <c r="G71" s="241"/>
    </row>
    <row r="72" spans="1:7" s="208" customFormat="1" ht="12" customHeight="1" x14ac:dyDescent="0.2">
      <c r="A72" s="423"/>
      <c r="B72" s="242"/>
      <c r="C72" s="243"/>
      <c r="D72" s="217" t="s">
        <v>158</v>
      </c>
      <c r="E72" s="244" t="s">
        <v>168</v>
      </c>
      <c r="F72" s="245"/>
      <c r="G72" s="246"/>
    </row>
    <row r="73" spans="1:7" s="208" customFormat="1" ht="15.75" customHeight="1" x14ac:dyDescent="0.2">
      <c r="A73" s="424"/>
      <c r="B73" s="247" t="s">
        <v>169</v>
      </c>
      <c r="C73" s="248"/>
      <c r="D73" s="249"/>
      <c r="E73" s="250"/>
      <c r="F73" s="251"/>
      <c r="G73" s="252"/>
    </row>
    <row r="74" spans="1:7" s="208" customFormat="1" ht="15" customHeight="1" x14ac:dyDescent="0.2">
      <c r="A74" s="422"/>
      <c r="B74" s="236" t="s">
        <v>170</v>
      </c>
      <c r="C74" s="237"/>
      <c r="D74" s="238"/>
      <c r="E74" s="239"/>
      <c r="F74" s="240"/>
      <c r="G74" s="241"/>
    </row>
    <row r="75" spans="1:7" s="208" customFormat="1" ht="12" customHeight="1" x14ac:dyDescent="0.2">
      <c r="A75" s="423"/>
      <c r="B75" s="242"/>
      <c r="C75" s="243"/>
      <c r="D75" s="217" t="s">
        <v>158</v>
      </c>
      <c r="E75" s="244" t="s">
        <v>168</v>
      </c>
      <c r="F75" s="245"/>
      <c r="G75" s="246"/>
    </row>
    <row r="76" spans="1:7" s="208" customFormat="1" ht="15.75" customHeight="1" x14ac:dyDescent="0.2">
      <c r="A76" s="424"/>
      <c r="B76" s="247" t="s">
        <v>169</v>
      </c>
      <c r="C76" s="248"/>
      <c r="D76" s="249"/>
      <c r="E76" s="250"/>
      <c r="F76" s="251"/>
      <c r="G76" s="252"/>
    </row>
    <row r="77" spans="1:7" s="208" customFormat="1" ht="11.25" customHeight="1" thickBot="1" x14ac:dyDescent="0.25">
      <c r="A77" s="253" t="s">
        <v>171</v>
      </c>
      <c r="B77" s="254"/>
      <c r="C77" s="255"/>
      <c r="D77" s="255"/>
      <c r="E77" s="255"/>
      <c r="F77" s="256"/>
      <c r="G77" s="257"/>
    </row>
    <row r="80" spans="1:7" ht="13.5" thickBot="1" x14ac:dyDescent="0.25"/>
    <row r="81" spans="1:8" s="207" customFormat="1" ht="13.5" customHeight="1" x14ac:dyDescent="0.2">
      <c r="A81" s="416"/>
      <c r="B81" s="417"/>
      <c r="C81" s="417"/>
      <c r="D81" s="417"/>
      <c r="E81" s="417"/>
      <c r="F81" s="417"/>
      <c r="G81" s="418"/>
      <c r="H81" s="206"/>
    </row>
    <row r="82" spans="1:8" s="208" customFormat="1" ht="13.5" customHeight="1" thickBot="1" x14ac:dyDescent="0.25">
      <c r="A82" s="419"/>
      <c r="B82" s="420"/>
      <c r="C82" s="420"/>
      <c r="D82" s="420"/>
      <c r="E82" s="420"/>
      <c r="F82" s="420"/>
      <c r="G82" s="421"/>
    </row>
    <row r="83" spans="1:8" s="207" customFormat="1" ht="11.25" customHeight="1" x14ac:dyDescent="0.2">
      <c r="A83" s="209" t="s">
        <v>155</v>
      </c>
      <c r="B83" s="210"/>
      <c r="C83" s="211" t="s">
        <v>156</v>
      </c>
      <c r="D83" s="211"/>
      <c r="E83" s="212" t="s">
        <v>156</v>
      </c>
      <c r="F83" s="210" t="s">
        <v>157</v>
      </c>
      <c r="G83" s="213" t="s">
        <v>42</v>
      </c>
    </row>
    <row r="84" spans="1:8" s="220" customFormat="1" ht="19.5" customHeight="1" x14ac:dyDescent="0.2">
      <c r="A84" s="214"/>
      <c r="B84" s="215"/>
      <c r="C84" s="216"/>
      <c r="D84" s="217" t="s">
        <v>158</v>
      </c>
      <c r="E84" s="216"/>
      <c r="F84" s="218"/>
      <c r="G84" s="219"/>
    </row>
    <row r="85" spans="1:8" s="208" customFormat="1" ht="11.25" customHeight="1" x14ac:dyDescent="0.2">
      <c r="A85" s="221" t="s">
        <v>159</v>
      </c>
      <c r="B85" s="222" t="s">
        <v>160</v>
      </c>
      <c r="C85" s="223" t="s">
        <v>161</v>
      </c>
      <c r="D85" s="223"/>
      <c r="E85" s="222" t="s">
        <v>161</v>
      </c>
      <c r="F85" s="224" t="s">
        <v>157</v>
      </c>
      <c r="G85" s="225" t="s">
        <v>162</v>
      </c>
    </row>
    <row r="86" spans="1:8" s="208" customFormat="1" ht="15" customHeight="1" x14ac:dyDescent="0.2">
      <c r="A86" s="226"/>
      <c r="B86" s="227" t="s">
        <v>163</v>
      </c>
      <c r="C86" s="228"/>
      <c r="D86" s="229" t="s">
        <v>158</v>
      </c>
      <c r="E86" s="230"/>
      <c r="F86" s="231"/>
      <c r="G86" s="232"/>
    </row>
    <row r="87" spans="1:8" s="208" customFormat="1" ht="15" customHeight="1" x14ac:dyDescent="0.2">
      <c r="A87" s="226"/>
      <c r="B87" s="227" t="s">
        <v>164</v>
      </c>
      <c r="C87" s="228"/>
      <c r="D87" s="229" t="s">
        <v>158</v>
      </c>
      <c r="E87" s="230"/>
      <c r="F87" s="231"/>
      <c r="G87" s="232"/>
    </row>
    <row r="88" spans="1:8" s="208" customFormat="1" ht="15" customHeight="1" x14ac:dyDescent="0.2">
      <c r="A88" s="226"/>
      <c r="B88" s="227" t="s">
        <v>165</v>
      </c>
      <c r="C88" s="233"/>
      <c r="D88" s="229" t="s">
        <v>158</v>
      </c>
      <c r="E88" s="230"/>
      <c r="F88" s="231"/>
      <c r="G88" s="234"/>
    </row>
    <row r="89" spans="1:8" s="208" customFormat="1" ht="15" customHeight="1" x14ac:dyDescent="0.2">
      <c r="A89" s="226"/>
      <c r="B89" s="227" t="s">
        <v>166</v>
      </c>
      <c r="C89" s="235"/>
      <c r="D89" s="229" t="s">
        <v>158</v>
      </c>
      <c r="E89" s="230"/>
      <c r="F89" s="231"/>
      <c r="G89" s="232"/>
    </row>
    <row r="90" spans="1:8" s="208" customFormat="1" ht="15" customHeight="1" x14ac:dyDescent="0.2">
      <c r="A90" s="422"/>
      <c r="B90" s="236" t="s">
        <v>167</v>
      </c>
      <c r="C90" s="237"/>
      <c r="D90" s="238"/>
      <c r="E90" s="239"/>
      <c r="F90" s="240"/>
      <c r="G90" s="241"/>
    </row>
    <row r="91" spans="1:8" s="208" customFormat="1" ht="12" customHeight="1" x14ac:dyDescent="0.2">
      <c r="A91" s="423"/>
      <c r="B91" s="242"/>
      <c r="C91" s="243"/>
      <c r="D91" s="217" t="s">
        <v>158</v>
      </c>
      <c r="E91" s="244" t="s">
        <v>168</v>
      </c>
      <c r="F91" s="245"/>
      <c r="G91" s="246"/>
    </row>
    <row r="92" spans="1:8" s="208" customFormat="1" ht="15.75" customHeight="1" x14ac:dyDescent="0.2">
      <c r="A92" s="424"/>
      <c r="B92" s="247" t="s">
        <v>169</v>
      </c>
      <c r="C92" s="248"/>
      <c r="D92" s="249"/>
      <c r="E92" s="250"/>
      <c r="F92" s="251"/>
      <c r="G92" s="252"/>
    </row>
    <row r="93" spans="1:8" s="208" customFormat="1" ht="15" customHeight="1" x14ac:dyDescent="0.2">
      <c r="A93" s="422"/>
      <c r="B93" s="236" t="s">
        <v>170</v>
      </c>
      <c r="C93" s="237"/>
      <c r="D93" s="238"/>
      <c r="E93" s="239"/>
      <c r="F93" s="240"/>
      <c r="G93" s="241"/>
    </row>
    <row r="94" spans="1:8" s="208" customFormat="1" ht="12" customHeight="1" x14ac:dyDescent="0.2">
      <c r="A94" s="423"/>
      <c r="B94" s="242"/>
      <c r="C94" s="243"/>
      <c r="D94" s="217" t="s">
        <v>158</v>
      </c>
      <c r="E94" s="244" t="s">
        <v>168</v>
      </c>
      <c r="F94" s="245"/>
      <c r="G94" s="246"/>
    </row>
    <row r="95" spans="1:8" s="208" customFormat="1" ht="15.75" customHeight="1" x14ac:dyDescent="0.2">
      <c r="A95" s="424"/>
      <c r="B95" s="247" t="s">
        <v>169</v>
      </c>
      <c r="C95" s="248"/>
      <c r="D95" s="249"/>
      <c r="E95" s="250"/>
      <c r="F95" s="251"/>
      <c r="G95" s="252"/>
    </row>
    <row r="96" spans="1:8" s="208" customFormat="1" ht="11.25" customHeight="1" thickBot="1" x14ac:dyDescent="0.25">
      <c r="A96" s="253" t="s">
        <v>171</v>
      </c>
      <c r="B96" s="254"/>
      <c r="C96" s="255"/>
      <c r="D96" s="255"/>
      <c r="E96" s="255"/>
      <c r="F96" s="256"/>
      <c r="G96" s="257"/>
    </row>
    <row r="99" spans="1:8" ht="13.5" thickBot="1" x14ac:dyDescent="0.25"/>
    <row r="100" spans="1:8" s="207" customFormat="1" ht="13.5" customHeight="1" x14ac:dyDescent="0.2">
      <c r="A100" s="416"/>
      <c r="B100" s="417"/>
      <c r="C100" s="417"/>
      <c r="D100" s="417"/>
      <c r="E100" s="417"/>
      <c r="F100" s="417"/>
      <c r="G100" s="418"/>
      <c r="H100" s="206"/>
    </row>
    <row r="101" spans="1:8" s="208" customFormat="1" ht="13.5" customHeight="1" thickBot="1" x14ac:dyDescent="0.25">
      <c r="A101" s="419"/>
      <c r="B101" s="420"/>
      <c r="C101" s="420"/>
      <c r="D101" s="420"/>
      <c r="E101" s="420"/>
      <c r="F101" s="420"/>
      <c r="G101" s="421"/>
    </row>
    <row r="102" spans="1:8" s="207" customFormat="1" ht="11.25" customHeight="1" x14ac:dyDescent="0.2">
      <c r="A102" s="209" t="s">
        <v>155</v>
      </c>
      <c r="B102" s="210"/>
      <c r="C102" s="211" t="s">
        <v>156</v>
      </c>
      <c r="D102" s="211"/>
      <c r="E102" s="212" t="s">
        <v>156</v>
      </c>
      <c r="F102" s="210" t="s">
        <v>157</v>
      </c>
      <c r="G102" s="213" t="s">
        <v>42</v>
      </c>
    </row>
    <row r="103" spans="1:8" s="220" customFormat="1" ht="19.5" customHeight="1" x14ac:dyDescent="0.2">
      <c r="A103" s="214"/>
      <c r="B103" s="215"/>
      <c r="C103" s="216"/>
      <c r="D103" s="217" t="s">
        <v>158</v>
      </c>
      <c r="E103" s="216"/>
      <c r="F103" s="218"/>
      <c r="G103" s="219"/>
    </row>
    <row r="104" spans="1:8" s="208" customFormat="1" ht="11.25" customHeight="1" x14ac:dyDescent="0.2">
      <c r="A104" s="221" t="s">
        <v>159</v>
      </c>
      <c r="B104" s="222" t="s">
        <v>160</v>
      </c>
      <c r="C104" s="223" t="s">
        <v>161</v>
      </c>
      <c r="D104" s="223"/>
      <c r="E104" s="222" t="s">
        <v>161</v>
      </c>
      <c r="F104" s="224" t="s">
        <v>157</v>
      </c>
      <c r="G104" s="225" t="s">
        <v>162</v>
      </c>
    </row>
    <row r="105" spans="1:8" s="208" customFormat="1" ht="15" customHeight="1" x14ac:dyDescent="0.2">
      <c r="A105" s="226"/>
      <c r="B105" s="227" t="s">
        <v>163</v>
      </c>
      <c r="C105" s="228"/>
      <c r="D105" s="229" t="s">
        <v>158</v>
      </c>
      <c r="E105" s="230"/>
      <c r="F105" s="231"/>
      <c r="G105" s="232"/>
    </row>
    <row r="106" spans="1:8" s="208" customFormat="1" ht="15" customHeight="1" x14ac:dyDescent="0.2">
      <c r="A106" s="226"/>
      <c r="B106" s="227" t="s">
        <v>164</v>
      </c>
      <c r="C106" s="228"/>
      <c r="D106" s="229" t="s">
        <v>158</v>
      </c>
      <c r="E106" s="230"/>
      <c r="F106" s="231"/>
      <c r="G106" s="232"/>
    </row>
    <row r="107" spans="1:8" s="208" customFormat="1" ht="15" customHeight="1" x14ac:dyDescent="0.2">
      <c r="A107" s="226"/>
      <c r="B107" s="227" t="s">
        <v>165</v>
      </c>
      <c r="C107" s="233"/>
      <c r="D107" s="229" t="s">
        <v>158</v>
      </c>
      <c r="E107" s="230"/>
      <c r="F107" s="231"/>
      <c r="G107" s="234"/>
    </row>
    <row r="108" spans="1:8" s="208" customFormat="1" ht="15" customHeight="1" x14ac:dyDescent="0.2">
      <c r="A108" s="226"/>
      <c r="B108" s="227" t="s">
        <v>166</v>
      </c>
      <c r="C108" s="235"/>
      <c r="D108" s="229" t="s">
        <v>158</v>
      </c>
      <c r="E108" s="230"/>
      <c r="F108" s="231"/>
      <c r="G108" s="232"/>
    </row>
    <row r="109" spans="1:8" s="208" customFormat="1" ht="15" customHeight="1" x14ac:dyDescent="0.2">
      <c r="A109" s="422"/>
      <c r="B109" s="236" t="s">
        <v>167</v>
      </c>
      <c r="C109" s="237"/>
      <c r="D109" s="238"/>
      <c r="E109" s="239"/>
      <c r="F109" s="240"/>
      <c r="G109" s="241"/>
    </row>
    <row r="110" spans="1:8" s="208" customFormat="1" ht="12" customHeight="1" x14ac:dyDescent="0.2">
      <c r="A110" s="423"/>
      <c r="B110" s="242"/>
      <c r="C110" s="243"/>
      <c r="D110" s="217" t="s">
        <v>158</v>
      </c>
      <c r="E110" s="244" t="s">
        <v>168</v>
      </c>
      <c r="F110" s="245"/>
      <c r="G110" s="246"/>
    </row>
    <row r="111" spans="1:8" s="208" customFormat="1" ht="15.75" customHeight="1" x14ac:dyDescent="0.2">
      <c r="A111" s="424"/>
      <c r="B111" s="247" t="s">
        <v>169</v>
      </c>
      <c r="C111" s="248"/>
      <c r="D111" s="249"/>
      <c r="E111" s="250"/>
      <c r="F111" s="251"/>
      <c r="G111" s="252"/>
    </row>
    <row r="112" spans="1:8" s="208" customFormat="1" ht="15" customHeight="1" x14ac:dyDescent="0.2">
      <c r="A112" s="422"/>
      <c r="B112" s="236" t="s">
        <v>170</v>
      </c>
      <c r="C112" s="237"/>
      <c r="D112" s="238"/>
      <c r="E112" s="239"/>
      <c r="F112" s="240"/>
      <c r="G112" s="241"/>
    </row>
    <row r="113" spans="1:8" s="208" customFormat="1" ht="12" customHeight="1" x14ac:dyDescent="0.2">
      <c r="A113" s="423"/>
      <c r="B113" s="242"/>
      <c r="C113" s="243"/>
      <c r="D113" s="217" t="s">
        <v>158</v>
      </c>
      <c r="E113" s="244" t="s">
        <v>168</v>
      </c>
      <c r="F113" s="245"/>
      <c r="G113" s="246"/>
    </row>
    <row r="114" spans="1:8" s="208" customFormat="1" ht="15.75" customHeight="1" x14ac:dyDescent="0.2">
      <c r="A114" s="424"/>
      <c r="B114" s="247" t="s">
        <v>169</v>
      </c>
      <c r="C114" s="248"/>
      <c r="D114" s="249"/>
      <c r="E114" s="250"/>
      <c r="F114" s="251"/>
      <c r="G114" s="252"/>
    </row>
    <row r="115" spans="1:8" s="208" customFormat="1" ht="11.25" customHeight="1" thickBot="1" x14ac:dyDescent="0.25">
      <c r="A115" s="253" t="s">
        <v>171</v>
      </c>
      <c r="B115" s="254"/>
      <c r="C115" s="255"/>
      <c r="D115" s="255"/>
      <c r="E115" s="255"/>
      <c r="F115" s="256"/>
      <c r="G115" s="257"/>
    </row>
    <row r="121" spans="1:8" ht="13.5" thickBot="1" x14ac:dyDescent="0.25"/>
    <row r="122" spans="1:8" s="207" customFormat="1" ht="13.5" customHeight="1" x14ac:dyDescent="0.2">
      <c r="A122" s="416"/>
      <c r="B122" s="417"/>
      <c r="C122" s="417"/>
      <c r="D122" s="417"/>
      <c r="E122" s="417"/>
      <c r="F122" s="417"/>
      <c r="G122" s="418"/>
      <c r="H122" s="206"/>
    </row>
    <row r="123" spans="1:8" s="208" customFormat="1" ht="13.5" customHeight="1" thickBot="1" x14ac:dyDescent="0.25">
      <c r="A123" s="419"/>
      <c r="B123" s="420"/>
      <c r="C123" s="420"/>
      <c r="D123" s="420"/>
      <c r="E123" s="420"/>
      <c r="F123" s="420"/>
      <c r="G123" s="421"/>
    </row>
    <row r="124" spans="1:8" s="207" customFormat="1" ht="11.25" customHeight="1" x14ac:dyDescent="0.2">
      <c r="A124" s="209" t="s">
        <v>155</v>
      </c>
      <c r="B124" s="210"/>
      <c r="C124" s="211" t="s">
        <v>156</v>
      </c>
      <c r="D124" s="211"/>
      <c r="E124" s="212" t="s">
        <v>156</v>
      </c>
      <c r="F124" s="210" t="s">
        <v>157</v>
      </c>
      <c r="G124" s="213" t="s">
        <v>42</v>
      </c>
    </row>
    <row r="125" spans="1:8" s="220" customFormat="1" ht="19.5" customHeight="1" x14ac:dyDescent="0.2">
      <c r="A125" s="214"/>
      <c r="B125" s="215"/>
      <c r="C125" s="216"/>
      <c r="D125" s="217" t="s">
        <v>158</v>
      </c>
      <c r="E125" s="216"/>
      <c r="F125" s="218"/>
      <c r="G125" s="219"/>
    </row>
    <row r="126" spans="1:8" s="208" customFormat="1" ht="11.25" customHeight="1" x14ac:dyDescent="0.2">
      <c r="A126" s="221" t="s">
        <v>159</v>
      </c>
      <c r="B126" s="222" t="s">
        <v>160</v>
      </c>
      <c r="C126" s="223" t="s">
        <v>161</v>
      </c>
      <c r="D126" s="223"/>
      <c r="E126" s="222" t="s">
        <v>161</v>
      </c>
      <c r="F126" s="224" t="s">
        <v>157</v>
      </c>
      <c r="G126" s="225" t="s">
        <v>162</v>
      </c>
    </row>
    <row r="127" spans="1:8" s="208" customFormat="1" ht="15" customHeight="1" x14ac:dyDescent="0.2">
      <c r="A127" s="226"/>
      <c r="B127" s="227" t="s">
        <v>163</v>
      </c>
      <c r="C127" s="228"/>
      <c r="D127" s="229" t="s">
        <v>158</v>
      </c>
      <c r="E127" s="230"/>
      <c r="F127" s="231"/>
      <c r="G127" s="232"/>
    </row>
    <row r="128" spans="1:8" s="208" customFormat="1" ht="15" customHeight="1" x14ac:dyDescent="0.2">
      <c r="A128" s="226"/>
      <c r="B128" s="227" t="s">
        <v>164</v>
      </c>
      <c r="C128" s="228"/>
      <c r="D128" s="229" t="s">
        <v>158</v>
      </c>
      <c r="E128" s="230"/>
      <c r="F128" s="231"/>
      <c r="G128" s="232"/>
    </row>
    <row r="129" spans="1:8" s="208" customFormat="1" ht="15" customHeight="1" x14ac:dyDescent="0.2">
      <c r="A129" s="226"/>
      <c r="B129" s="227" t="s">
        <v>165</v>
      </c>
      <c r="C129" s="233"/>
      <c r="D129" s="229" t="s">
        <v>158</v>
      </c>
      <c r="E129" s="230"/>
      <c r="F129" s="231"/>
      <c r="G129" s="234"/>
    </row>
    <row r="130" spans="1:8" s="208" customFormat="1" ht="15" customHeight="1" x14ac:dyDescent="0.2">
      <c r="A130" s="226"/>
      <c r="B130" s="227" t="s">
        <v>166</v>
      </c>
      <c r="C130" s="235"/>
      <c r="D130" s="229" t="s">
        <v>158</v>
      </c>
      <c r="E130" s="230"/>
      <c r="F130" s="231"/>
      <c r="G130" s="232"/>
    </row>
    <row r="131" spans="1:8" s="208" customFormat="1" ht="15" customHeight="1" x14ac:dyDescent="0.2">
      <c r="A131" s="422"/>
      <c r="B131" s="236" t="s">
        <v>167</v>
      </c>
      <c r="C131" s="237"/>
      <c r="D131" s="238"/>
      <c r="E131" s="239"/>
      <c r="F131" s="240"/>
      <c r="G131" s="241"/>
    </row>
    <row r="132" spans="1:8" s="208" customFormat="1" ht="12" customHeight="1" x14ac:dyDescent="0.2">
      <c r="A132" s="423"/>
      <c r="B132" s="242"/>
      <c r="C132" s="243"/>
      <c r="D132" s="217" t="s">
        <v>158</v>
      </c>
      <c r="E132" s="244" t="s">
        <v>168</v>
      </c>
      <c r="F132" s="245"/>
      <c r="G132" s="246"/>
    </row>
    <row r="133" spans="1:8" s="208" customFormat="1" ht="15.75" customHeight="1" x14ac:dyDescent="0.2">
      <c r="A133" s="424"/>
      <c r="B133" s="247" t="s">
        <v>169</v>
      </c>
      <c r="C133" s="248"/>
      <c r="D133" s="249"/>
      <c r="E133" s="250"/>
      <c r="F133" s="251"/>
      <c r="G133" s="252"/>
    </row>
    <row r="134" spans="1:8" s="208" customFormat="1" ht="15" customHeight="1" x14ac:dyDescent="0.2">
      <c r="A134" s="422"/>
      <c r="B134" s="236" t="s">
        <v>170</v>
      </c>
      <c r="C134" s="237"/>
      <c r="D134" s="238"/>
      <c r="E134" s="239"/>
      <c r="F134" s="240"/>
      <c r="G134" s="241"/>
    </row>
    <row r="135" spans="1:8" s="208" customFormat="1" ht="12" customHeight="1" x14ac:dyDescent="0.2">
      <c r="A135" s="423"/>
      <c r="B135" s="242"/>
      <c r="C135" s="243"/>
      <c r="D135" s="217" t="s">
        <v>158</v>
      </c>
      <c r="E135" s="244" t="s">
        <v>168</v>
      </c>
      <c r="F135" s="245"/>
      <c r="G135" s="246"/>
    </row>
    <row r="136" spans="1:8" s="208" customFormat="1" ht="15.75" customHeight="1" x14ac:dyDescent="0.2">
      <c r="A136" s="424"/>
      <c r="B136" s="247" t="s">
        <v>169</v>
      </c>
      <c r="C136" s="248"/>
      <c r="D136" s="249"/>
      <c r="E136" s="250"/>
      <c r="F136" s="251"/>
      <c r="G136" s="252"/>
    </row>
    <row r="137" spans="1:8" s="208" customFormat="1" ht="11.25" customHeight="1" thickBot="1" x14ac:dyDescent="0.25">
      <c r="A137" s="253" t="s">
        <v>171</v>
      </c>
      <c r="B137" s="254"/>
      <c r="C137" s="255"/>
      <c r="D137" s="255"/>
      <c r="E137" s="255"/>
      <c r="F137" s="256"/>
      <c r="G137" s="257"/>
    </row>
    <row r="140" spans="1:8" ht="13.5" thickBot="1" x14ac:dyDescent="0.25"/>
    <row r="141" spans="1:8" s="207" customFormat="1" ht="13.5" customHeight="1" x14ac:dyDescent="0.2">
      <c r="A141" s="416"/>
      <c r="B141" s="417"/>
      <c r="C141" s="417"/>
      <c r="D141" s="417"/>
      <c r="E141" s="417"/>
      <c r="F141" s="417"/>
      <c r="G141" s="418"/>
      <c r="H141" s="206"/>
    </row>
    <row r="142" spans="1:8" s="208" customFormat="1" ht="13.5" customHeight="1" thickBot="1" x14ac:dyDescent="0.25">
      <c r="A142" s="419"/>
      <c r="B142" s="420"/>
      <c r="C142" s="420"/>
      <c r="D142" s="420"/>
      <c r="E142" s="420"/>
      <c r="F142" s="420"/>
      <c r="G142" s="421"/>
    </row>
    <row r="143" spans="1:8" s="207" customFormat="1" ht="11.25" customHeight="1" x14ac:dyDescent="0.2">
      <c r="A143" s="209" t="s">
        <v>155</v>
      </c>
      <c r="B143" s="210"/>
      <c r="C143" s="211" t="s">
        <v>156</v>
      </c>
      <c r="D143" s="211"/>
      <c r="E143" s="212" t="s">
        <v>156</v>
      </c>
      <c r="F143" s="210" t="s">
        <v>157</v>
      </c>
      <c r="G143" s="213" t="s">
        <v>42</v>
      </c>
    </row>
    <row r="144" spans="1:8" s="220" customFormat="1" ht="19.5" customHeight="1" x14ac:dyDescent="0.2">
      <c r="A144" s="214"/>
      <c r="B144" s="215"/>
      <c r="C144" s="216"/>
      <c r="D144" s="217" t="s">
        <v>158</v>
      </c>
      <c r="E144" s="216"/>
      <c r="F144" s="218"/>
      <c r="G144" s="219"/>
    </row>
    <row r="145" spans="1:8" s="208" customFormat="1" ht="11.25" customHeight="1" x14ac:dyDescent="0.2">
      <c r="A145" s="221" t="s">
        <v>159</v>
      </c>
      <c r="B145" s="222" t="s">
        <v>160</v>
      </c>
      <c r="C145" s="223" t="s">
        <v>161</v>
      </c>
      <c r="D145" s="223"/>
      <c r="E145" s="222" t="s">
        <v>161</v>
      </c>
      <c r="F145" s="224" t="s">
        <v>157</v>
      </c>
      <c r="G145" s="225" t="s">
        <v>162</v>
      </c>
    </row>
    <row r="146" spans="1:8" s="208" customFormat="1" ht="15" customHeight="1" x14ac:dyDescent="0.2">
      <c r="A146" s="226"/>
      <c r="B146" s="227" t="s">
        <v>163</v>
      </c>
      <c r="C146" s="228"/>
      <c r="D146" s="229" t="s">
        <v>158</v>
      </c>
      <c r="E146" s="230"/>
      <c r="F146" s="231"/>
      <c r="G146" s="232"/>
    </row>
    <row r="147" spans="1:8" s="208" customFormat="1" ht="15" customHeight="1" x14ac:dyDescent="0.2">
      <c r="A147" s="226"/>
      <c r="B147" s="227" t="s">
        <v>164</v>
      </c>
      <c r="C147" s="228"/>
      <c r="D147" s="229" t="s">
        <v>158</v>
      </c>
      <c r="E147" s="230"/>
      <c r="F147" s="231"/>
      <c r="G147" s="232"/>
    </row>
    <row r="148" spans="1:8" s="208" customFormat="1" ht="15" customHeight="1" x14ac:dyDescent="0.2">
      <c r="A148" s="226"/>
      <c r="B148" s="227" t="s">
        <v>165</v>
      </c>
      <c r="C148" s="233"/>
      <c r="D148" s="229" t="s">
        <v>158</v>
      </c>
      <c r="E148" s="230"/>
      <c r="F148" s="231"/>
      <c r="G148" s="234"/>
    </row>
    <row r="149" spans="1:8" s="208" customFormat="1" ht="15" customHeight="1" x14ac:dyDescent="0.2">
      <c r="A149" s="226"/>
      <c r="B149" s="227" t="s">
        <v>166</v>
      </c>
      <c r="C149" s="235"/>
      <c r="D149" s="229" t="s">
        <v>158</v>
      </c>
      <c r="E149" s="230"/>
      <c r="F149" s="231"/>
      <c r="G149" s="232"/>
    </row>
    <row r="150" spans="1:8" s="208" customFormat="1" ht="15" customHeight="1" x14ac:dyDescent="0.2">
      <c r="A150" s="422"/>
      <c r="B150" s="236" t="s">
        <v>167</v>
      </c>
      <c r="C150" s="237"/>
      <c r="D150" s="238"/>
      <c r="E150" s="239"/>
      <c r="F150" s="240"/>
      <c r="G150" s="241"/>
    </row>
    <row r="151" spans="1:8" s="208" customFormat="1" ht="12" customHeight="1" x14ac:dyDescent="0.2">
      <c r="A151" s="423"/>
      <c r="B151" s="242"/>
      <c r="C151" s="243"/>
      <c r="D151" s="217" t="s">
        <v>158</v>
      </c>
      <c r="E151" s="244" t="s">
        <v>168</v>
      </c>
      <c r="F151" s="245"/>
      <c r="G151" s="246"/>
    </row>
    <row r="152" spans="1:8" s="208" customFormat="1" ht="15.75" customHeight="1" x14ac:dyDescent="0.2">
      <c r="A152" s="424"/>
      <c r="B152" s="247" t="s">
        <v>169</v>
      </c>
      <c r="C152" s="248"/>
      <c r="D152" s="249"/>
      <c r="E152" s="250"/>
      <c r="F152" s="251"/>
      <c r="G152" s="252"/>
    </row>
    <row r="153" spans="1:8" s="208" customFormat="1" ht="15" customHeight="1" x14ac:dyDescent="0.2">
      <c r="A153" s="422"/>
      <c r="B153" s="236" t="s">
        <v>170</v>
      </c>
      <c r="C153" s="237"/>
      <c r="D153" s="238"/>
      <c r="E153" s="239"/>
      <c r="F153" s="240"/>
      <c r="G153" s="241"/>
    </row>
    <row r="154" spans="1:8" s="208" customFormat="1" ht="12" customHeight="1" x14ac:dyDescent="0.2">
      <c r="A154" s="423"/>
      <c r="B154" s="242"/>
      <c r="C154" s="243"/>
      <c r="D154" s="217" t="s">
        <v>158</v>
      </c>
      <c r="E154" s="244" t="s">
        <v>168</v>
      </c>
      <c r="F154" s="245"/>
      <c r="G154" s="246"/>
    </row>
    <row r="155" spans="1:8" s="208" customFormat="1" ht="15.75" customHeight="1" x14ac:dyDescent="0.2">
      <c r="A155" s="424"/>
      <c r="B155" s="247" t="s">
        <v>169</v>
      </c>
      <c r="C155" s="248"/>
      <c r="D155" s="249"/>
      <c r="E155" s="250"/>
      <c r="F155" s="251"/>
      <c r="G155" s="252"/>
    </row>
    <row r="156" spans="1:8" s="208" customFormat="1" ht="11.25" customHeight="1" thickBot="1" x14ac:dyDescent="0.25">
      <c r="A156" s="253" t="s">
        <v>171</v>
      </c>
      <c r="B156" s="254"/>
      <c r="C156" s="255"/>
      <c r="D156" s="255"/>
      <c r="E156" s="255"/>
      <c r="F156" s="256"/>
      <c r="G156" s="257"/>
    </row>
    <row r="159" spans="1:8" ht="13.5" thickBot="1" x14ac:dyDescent="0.25"/>
    <row r="160" spans="1:8" s="207" customFormat="1" ht="13.5" customHeight="1" x14ac:dyDescent="0.2">
      <c r="A160" s="416"/>
      <c r="B160" s="417"/>
      <c r="C160" s="417"/>
      <c r="D160" s="417"/>
      <c r="E160" s="417"/>
      <c r="F160" s="417"/>
      <c r="G160" s="418"/>
      <c r="H160" s="206"/>
    </row>
    <row r="161" spans="1:7" s="208" customFormat="1" ht="13.5" customHeight="1" thickBot="1" x14ac:dyDescent="0.25">
      <c r="A161" s="419"/>
      <c r="B161" s="420"/>
      <c r="C161" s="420"/>
      <c r="D161" s="420"/>
      <c r="E161" s="420"/>
      <c r="F161" s="420"/>
      <c r="G161" s="421"/>
    </row>
    <row r="162" spans="1:7" s="207" customFormat="1" ht="11.25" customHeight="1" x14ac:dyDescent="0.2">
      <c r="A162" s="209" t="s">
        <v>155</v>
      </c>
      <c r="B162" s="210"/>
      <c r="C162" s="211" t="s">
        <v>156</v>
      </c>
      <c r="D162" s="211"/>
      <c r="E162" s="212" t="s">
        <v>156</v>
      </c>
      <c r="F162" s="210" t="s">
        <v>157</v>
      </c>
      <c r="G162" s="213" t="s">
        <v>42</v>
      </c>
    </row>
    <row r="163" spans="1:7" s="220" customFormat="1" ht="19.5" customHeight="1" x14ac:dyDescent="0.2">
      <c r="A163" s="214"/>
      <c r="B163" s="215"/>
      <c r="C163" s="216"/>
      <c r="D163" s="217" t="s">
        <v>158</v>
      </c>
      <c r="E163" s="216"/>
      <c r="F163" s="218"/>
      <c r="G163" s="219"/>
    </row>
    <row r="164" spans="1:7" s="208" customFormat="1" ht="11.25" customHeight="1" x14ac:dyDescent="0.2">
      <c r="A164" s="221" t="s">
        <v>159</v>
      </c>
      <c r="B164" s="222" t="s">
        <v>160</v>
      </c>
      <c r="C164" s="223" t="s">
        <v>161</v>
      </c>
      <c r="D164" s="223"/>
      <c r="E164" s="222" t="s">
        <v>161</v>
      </c>
      <c r="F164" s="224" t="s">
        <v>157</v>
      </c>
      <c r="G164" s="225" t="s">
        <v>162</v>
      </c>
    </row>
    <row r="165" spans="1:7" s="208" customFormat="1" ht="15" customHeight="1" x14ac:dyDescent="0.2">
      <c r="A165" s="226"/>
      <c r="B165" s="227" t="s">
        <v>163</v>
      </c>
      <c r="C165" s="228"/>
      <c r="D165" s="229" t="s">
        <v>158</v>
      </c>
      <c r="E165" s="230"/>
      <c r="F165" s="231"/>
      <c r="G165" s="232"/>
    </row>
    <row r="166" spans="1:7" s="208" customFormat="1" ht="15" customHeight="1" x14ac:dyDescent="0.2">
      <c r="A166" s="226"/>
      <c r="B166" s="227" t="s">
        <v>164</v>
      </c>
      <c r="C166" s="228"/>
      <c r="D166" s="229" t="s">
        <v>158</v>
      </c>
      <c r="E166" s="230"/>
      <c r="F166" s="231"/>
      <c r="G166" s="232"/>
    </row>
    <row r="167" spans="1:7" s="208" customFormat="1" ht="15" customHeight="1" x14ac:dyDescent="0.2">
      <c r="A167" s="226"/>
      <c r="B167" s="227" t="s">
        <v>165</v>
      </c>
      <c r="C167" s="233"/>
      <c r="D167" s="229" t="s">
        <v>158</v>
      </c>
      <c r="E167" s="230"/>
      <c r="F167" s="231"/>
      <c r="G167" s="234"/>
    </row>
    <row r="168" spans="1:7" s="208" customFormat="1" ht="15" customHeight="1" x14ac:dyDescent="0.2">
      <c r="A168" s="226"/>
      <c r="B168" s="227" t="s">
        <v>166</v>
      </c>
      <c r="C168" s="235"/>
      <c r="D168" s="229" t="s">
        <v>158</v>
      </c>
      <c r="E168" s="230"/>
      <c r="F168" s="231"/>
      <c r="G168" s="232"/>
    </row>
    <row r="169" spans="1:7" s="208" customFormat="1" ht="15" customHeight="1" x14ac:dyDescent="0.2">
      <c r="A169" s="422"/>
      <c r="B169" s="236" t="s">
        <v>167</v>
      </c>
      <c r="C169" s="237"/>
      <c r="D169" s="238"/>
      <c r="E169" s="239"/>
      <c r="F169" s="240"/>
      <c r="G169" s="241"/>
    </row>
    <row r="170" spans="1:7" s="208" customFormat="1" ht="12" customHeight="1" x14ac:dyDescent="0.2">
      <c r="A170" s="423"/>
      <c r="B170" s="242"/>
      <c r="C170" s="243"/>
      <c r="D170" s="217" t="s">
        <v>158</v>
      </c>
      <c r="E170" s="244" t="s">
        <v>168</v>
      </c>
      <c r="F170" s="245"/>
      <c r="G170" s="246"/>
    </row>
    <row r="171" spans="1:7" s="208" customFormat="1" ht="15.75" customHeight="1" x14ac:dyDescent="0.2">
      <c r="A171" s="424"/>
      <c r="B171" s="247" t="s">
        <v>169</v>
      </c>
      <c r="C171" s="248"/>
      <c r="D171" s="249"/>
      <c r="E171" s="250"/>
      <c r="F171" s="251"/>
      <c r="G171" s="252"/>
    </row>
    <row r="172" spans="1:7" s="208" customFormat="1" ht="15" customHeight="1" x14ac:dyDescent="0.2">
      <c r="A172" s="422"/>
      <c r="B172" s="236" t="s">
        <v>170</v>
      </c>
      <c r="C172" s="237"/>
      <c r="D172" s="238"/>
      <c r="E172" s="239"/>
      <c r="F172" s="240"/>
      <c r="G172" s="241"/>
    </row>
    <row r="173" spans="1:7" s="208" customFormat="1" ht="12" customHeight="1" x14ac:dyDescent="0.2">
      <c r="A173" s="423"/>
      <c r="B173" s="242"/>
      <c r="C173" s="243"/>
      <c r="D173" s="217" t="s">
        <v>158</v>
      </c>
      <c r="E173" s="244" t="s">
        <v>168</v>
      </c>
      <c r="F173" s="245"/>
      <c r="G173" s="246"/>
    </row>
    <row r="174" spans="1:7" s="208" customFormat="1" ht="15.75" customHeight="1" x14ac:dyDescent="0.2">
      <c r="A174" s="424"/>
      <c r="B174" s="247" t="s">
        <v>169</v>
      </c>
      <c r="C174" s="248"/>
      <c r="D174" s="249"/>
      <c r="E174" s="250"/>
      <c r="F174" s="251"/>
      <c r="G174" s="252"/>
    </row>
    <row r="175" spans="1:7" s="208" customFormat="1" ht="11.25" customHeight="1" thickBot="1" x14ac:dyDescent="0.25">
      <c r="A175" s="253" t="s">
        <v>171</v>
      </c>
      <c r="B175" s="254"/>
      <c r="C175" s="255"/>
      <c r="D175" s="255"/>
      <c r="E175" s="255"/>
      <c r="F175" s="256"/>
      <c r="G175" s="257"/>
    </row>
    <row r="181" spans="1:8" ht="13.5" thickBot="1" x14ac:dyDescent="0.25"/>
    <row r="182" spans="1:8" s="207" customFormat="1" ht="13.5" customHeight="1" x14ac:dyDescent="0.2">
      <c r="A182" s="416"/>
      <c r="B182" s="417"/>
      <c r="C182" s="417"/>
      <c r="D182" s="417"/>
      <c r="E182" s="417"/>
      <c r="F182" s="417"/>
      <c r="G182" s="418"/>
      <c r="H182" s="206"/>
    </row>
    <row r="183" spans="1:8" s="208" customFormat="1" ht="13.5" customHeight="1" thickBot="1" x14ac:dyDescent="0.25">
      <c r="A183" s="419"/>
      <c r="B183" s="420"/>
      <c r="C183" s="420"/>
      <c r="D183" s="420"/>
      <c r="E183" s="420"/>
      <c r="F183" s="420"/>
      <c r="G183" s="421"/>
    </row>
    <row r="184" spans="1:8" s="207" customFormat="1" ht="11.25" customHeight="1" x14ac:dyDescent="0.2">
      <c r="A184" s="209" t="s">
        <v>155</v>
      </c>
      <c r="B184" s="210"/>
      <c r="C184" s="211" t="s">
        <v>156</v>
      </c>
      <c r="D184" s="211"/>
      <c r="E184" s="212" t="s">
        <v>156</v>
      </c>
      <c r="F184" s="210" t="s">
        <v>157</v>
      </c>
      <c r="G184" s="213" t="s">
        <v>42</v>
      </c>
    </row>
    <row r="185" spans="1:8" s="220" customFormat="1" ht="19.5" customHeight="1" x14ac:dyDescent="0.2">
      <c r="A185" s="214"/>
      <c r="B185" s="215"/>
      <c r="C185" s="216"/>
      <c r="D185" s="217" t="s">
        <v>158</v>
      </c>
      <c r="E185" s="216"/>
      <c r="F185" s="218"/>
      <c r="G185" s="219"/>
    </row>
    <row r="186" spans="1:8" s="208" customFormat="1" ht="11.25" customHeight="1" x14ac:dyDescent="0.2">
      <c r="A186" s="221" t="s">
        <v>159</v>
      </c>
      <c r="B186" s="222" t="s">
        <v>160</v>
      </c>
      <c r="C186" s="223" t="s">
        <v>161</v>
      </c>
      <c r="D186" s="223"/>
      <c r="E186" s="222" t="s">
        <v>161</v>
      </c>
      <c r="F186" s="224" t="s">
        <v>157</v>
      </c>
      <c r="G186" s="225" t="s">
        <v>162</v>
      </c>
    </row>
    <row r="187" spans="1:8" s="208" customFormat="1" ht="15" customHeight="1" x14ac:dyDescent="0.2">
      <c r="A187" s="226"/>
      <c r="B187" s="227" t="s">
        <v>163</v>
      </c>
      <c r="C187" s="228"/>
      <c r="D187" s="229" t="s">
        <v>158</v>
      </c>
      <c r="E187" s="230"/>
      <c r="F187" s="231"/>
      <c r="G187" s="232"/>
    </row>
    <row r="188" spans="1:8" s="208" customFormat="1" ht="15" customHeight="1" x14ac:dyDescent="0.2">
      <c r="A188" s="226"/>
      <c r="B188" s="227" t="s">
        <v>164</v>
      </c>
      <c r="C188" s="228"/>
      <c r="D188" s="229" t="s">
        <v>158</v>
      </c>
      <c r="E188" s="230"/>
      <c r="F188" s="231"/>
      <c r="G188" s="232"/>
    </row>
    <row r="189" spans="1:8" s="208" customFormat="1" ht="15" customHeight="1" x14ac:dyDescent="0.2">
      <c r="A189" s="226"/>
      <c r="B189" s="227" t="s">
        <v>165</v>
      </c>
      <c r="C189" s="233"/>
      <c r="D189" s="229" t="s">
        <v>158</v>
      </c>
      <c r="E189" s="230"/>
      <c r="F189" s="231"/>
      <c r="G189" s="234"/>
    </row>
    <row r="190" spans="1:8" s="208" customFormat="1" ht="15" customHeight="1" x14ac:dyDescent="0.2">
      <c r="A190" s="226"/>
      <c r="B190" s="227" t="s">
        <v>166</v>
      </c>
      <c r="C190" s="235"/>
      <c r="D190" s="229" t="s">
        <v>158</v>
      </c>
      <c r="E190" s="230"/>
      <c r="F190" s="231"/>
      <c r="G190" s="232"/>
    </row>
    <row r="191" spans="1:8" s="208" customFormat="1" ht="15" customHeight="1" x14ac:dyDescent="0.2">
      <c r="A191" s="422"/>
      <c r="B191" s="236" t="s">
        <v>167</v>
      </c>
      <c r="C191" s="237"/>
      <c r="D191" s="238"/>
      <c r="E191" s="239"/>
      <c r="F191" s="240"/>
      <c r="G191" s="241"/>
    </row>
    <row r="192" spans="1:8" s="208" customFormat="1" ht="12" customHeight="1" x14ac:dyDescent="0.2">
      <c r="A192" s="423"/>
      <c r="B192" s="242"/>
      <c r="C192" s="243"/>
      <c r="D192" s="217" t="s">
        <v>158</v>
      </c>
      <c r="E192" s="244" t="s">
        <v>168</v>
      </c>
      <c r="F192" s="245"/>
      <c r="G192" s="246"/>
    </row>
    <row r="193" spans="1:8" s="208" customFormat="1" ht="15.75" customHeight="1" x14ac:dyDescent="0.2">
      <c r="A193" s="424"/>
      <c r="B193" s="247" t="s">
        <v>169</v>
      </c>
      <c r="C193" s="248"/>
      <c r="D193" s="249"/>
      <c r="E193" s="250"/>
      <c r="F193" s="251"/>
      <c r="G193" s="252"/>
    </row>
    <row r="194" spans="1:8" s="208" customFormat="1" ht="15" customHeight="1" x14ac:dyDescent="0.2">
      <c r="A194" s="422"/>
      <c r="B194" s="236" t="s">
        <v>170</v>
      </c>
      <c r="C194" s="237"/>
      <c r="D194" s="238"/>
      <c r="E194" s="239"/>
      <c r="F194" s="240"/>
      <c r="G194" s="241"/>
    </row>
    <row r="195" spans="1:8" s="208" customFormat="1" ht="12" customHeight="1" x14ac:dyDescent="0.2">
      <c r="A195" s="423"/>
      <c r="B195" s="242"/>
      <c r="C195" s="243"/>
      <c r="D195" s="217" t="s">
        <v>158</v>
      </c>
      <c r="E195" s="244" t="s">
        <v>168</v>
      </c>
      <c r="F195" s="245"/>
      <c r="G195" s="246"/>
    </row>
    <row r="196" spans="1:8" s="208" customFormat="1" ht="15.75" customHeight="1" x14ac:dyDescent="0.2">
      <c r="A196" s="424"/>
      <c r="B196" s="247" t="s">
        <v>169</v>
      </c>
      <c r="C196" s="248"/>
      <c r="D196" s="249"/>
      <c r="E196" s="250"/>
      <c r="F196" s="251"/>
      <c r="G196" s="252"/>
    </row>
    <row r="197" spans="1:8" s="208" customFormat="1" ht="11.25" customHeight="1" thickBot="1" x14ac:dyDescent="0.25">
      <c r="A197" s="253" t="s">
        <v>171</v>
      </c>
      <c r="B197" s="254"/>
      <c r="C197" s="255"/>
      <c r="D197" s="255"/>
      <c r="E197" s="255"/>
      <c r="F197" s="256"/>
      <c r="G197" s="257"/>
    </row>
    <row r="200" spans="1:8" ht="13.5" thickBot="1" x14ac:dyDescent="0.25"/>
    <row r="201" spans="1:8" s="207" customFormat="1" ht="13.5" customHeight="1" x14ac:dyDescent="0.2">
      <c r="A201" s="416"/>
      <c r="B201" s="417"/>
      <c r="C201" s="417"/>
      <c r="D201" s="417"/>
      <c r="E201" s="417"/>
      <c r="F201" s="417"/>
      <c r="G201" s="418"/>
      <c r="H201" s="206"/>
    </row>
    <row r="202" spans="1:8" s="208" customFormat="1" ht="13.5" customHeight="1" thickBot="1" x14ac:dyDescent="0.25">
      <c r="A202" s="419"/>
      <c r="B202" s="420"/>
      <c r="C202" s="420"/>
      <c r="D202" s="420"/>
      <c r="E202" s="420"/>
      <c r="F202" s="420"/>
      <c r="G202" s="421"/>
    </row>
    <row r="203" spans="1:8" s="207" customFormat="1" ht="11.25" customHeight="1" x14ac:dyDescent="0.2">
      <c r="A203" s="209" t="s">
        <v>155</v>
      </c>
      <c r="B203" s="210"/>
      <c r="C203" s="211" t="s">
        <v>156</v>
      </c>
      <c r="D203" s="211"/>
      <c r="E203" s="212" t="s">
        <v>156</v>
      </c>
      <c r="F203" s="210" t="s">
        <v>157</v>
      </c>
      <c r="G203" s="213" t="s">
        <v>42</v>
      </c>
    </row>
    <row r="204" spans="1:8" s="220" customFormat="1" ht="19.5" customHeight="1" x14ac:dyDescent="0.2">
      <c r="A204" s="214"/>
      <c r="B204" s="215"/>
      <c r="C204" s="216"/>
      <c r="D204" s="217" t="s">
        <v>158</v>
      </c>
      <c r="E204" s="216"/>
      <c r="F204" s="218"/>
      <c r="G204" s="219"/>
    </row>
    <row r="205" spans="1:8" s="208" customFormat="1" ht="11.25" customHeight="1" x14ac:dyDescent="0.2">
      <c r="A205" s="221" t="s">
        <v>159</v>
      </c>
      <c r="B205" s="222" t="s">
        <v>160</v>
      </c>
      <c r="C205" s="223" t="s">
        <v>161</v>
      </c>
      <c r="D205" s="223"/>
      <c r="E205" s="222" t="s">
        <v>161</v>
      </c>
      <c r="F205" s="224" t="s">
        <v>157</v>
      </c>
      <c r="G205" s="225" t="s">
        <v>162</v>
      </c>
    </row>
    <row r="206" spans="1:8" s="208" customFormat="1" ht="15" customHeight="1" x14ac:dyDescent="0.2">
      <c r="A206" s="226"/>
      <c r="B206" s="227" t="s">
        <v>163</v>
      </c>
      <c r="C206" s="228"/>
      <c r="D206" s="229" t="s">
        <v>158</v>
      </c>
      <c r="E206" s="230"/>
      <c r="F206" s="231"/>
      <c r="G206" s="232"/>
    </row>
    <row r="207" spans="1:8" s="208" customFormat="1" ht="15" customHeight="1" x14ac:dyDescent="0.2">
      <c r="A207" s="226"/>
      <c r="B207" s="227" t="s">
        <v>164</v>
      </c>
      <c r="C207" s="228"/>
      <c r="D207" s="229" t="s">
        <v>158</v>
      </c>
      <c r="E207" s="230"/>
      <c r="F207" s="231"/>
      <c r="G207" s="232"/>
    </row>
    <row r="208" spans="1:8" s="208" customFormat="1" ht="15" customHeight="1" x14ac:dyDescent="0.2">
      <c r="A208" s="226"/>
      <c r="B208" s="227" t="s">
        <v>165</v>
      </c>
      <c r="C208" s="233"/>
      <c r="D208" s="229" t="s">
        <v>158</v>
      </c>
      <c r="E208" s="230"/>
      <c r="F208" s="231"/>
      <c r="G208" s="234"/>
    </row>
    <row r="209" spans="1:8" s="208" customFormat="1" ht="15" customHeight="1" x14ac:dyDescent="0.2">
      <c r="A209" s="226"/>
      <c r="B209" s="227" t="s">
        <v>166</v>
      </c>
      <c r="C209" s="235"/>
      <c r="D209" s="229" t="s">
        <v>158</v>
      </c>
      <c r="E209" s="230"/>
      <c r="F209" s="231"/>
      <c r="G209" s="232"/>
    </row>
    <row r="210" spans="1:8" s="208" customFormat="1" ht="15" customHeight="1" x14ac:dyDescent="0.2">
      <c r="A210" s="422"/>
      <c r="B210" s="236" t="s">
        <v>167</v>
      </c>
      <c r="C210" s="237"/>
      <c r="D210" s="238"/>
      <c r="E210" s="239"/>
      <c r="F210" s="240"/>
      <c r="G210" s="241"/>
    </row>
    <row r="211" spans="1:8" s="208" customFormat="1" ht="12" customHeight="1" x14ac:dyDescent="0.2">
      <c r="A211" s="423"/>
      <c r="B211" s="242"/>
      <c r="C211" s="243"/>
      <c r="D211" s="217" t="s">
        <v>158</v>
      </c>
      <c r="E211" s="244" t="s">
        <v>168</v>
      </c>
      <c r="F211" s="245"/>
      <c r="G211" s="246"/>
    </row>
    <row r="212" spans="1:8" s="208" customFormat="1" ht="15.75" customHeight="1" x14ac:dyDescent="0.2">
      <c r="A212" s="424"/>
      <c r="B212" s="247" t="s">
        <v>169</v>
      </c>
      <c r="C212" s="248"/>
      <c r="D212" s="249"/>
      <c r="E212" s="250"/>
      <c r="F212" s="251"/>
      <c r="G212" s="252"/>
    </row>
    <row r="213" spans="1:8" s="208" customFormat="1" ht="15" customHeight="1" x14ac:dyDescent="0.2">
      <c r="A213" s="422"/>
      <c r="B213" s="236" t="s">
        <v>170</v>
      </c>
      <c r="C213" s="237"/>
      <c r="D213" s="238"/>
      <c r="E213" s="239"/>
      <c r="F213" s="240"/>
      <c r="G213" s="241"/>
    </row>
    <row r="214" spans="1:8" s="208" customFormat="1" ht="12" customHeight="1" x14ac:dyDescent="0.2">
      <c r="A214" s="423"/>
      <c r="B214" s="242"/>
      <c r="C214" s="243"/>
      <c r="D214" s="217" t="s">
        <v>158</v>
      </c>
      <c r="E214" s="244" t="s">
        <v>168</v>
      </c>
      <c r="F214" s="245"/>
      <c r="G214" s="246"/>
    </row>
    <row r="215" spans="1:8" s="208" customFormat="1" ht="15.75" customHeight="1" x14ac:dyDescent="0.2">
      <c r="A215" s="424"/>
      <c r="B215" s="247" t="s">
        <v>169</v>
      </c>
      <c r="C215" s="248"/>
      <c r="D215" s="249"/>
      <c r="E215" s="250"/>
      <c r="F215" s="251"/>
      <c r="G215" s="252"/>
    </row>
    <row r="216" spans="1:8" s="208" customFormat="1" ht="11.25" customHeight="1" thickBot="1" x14ac:dyDescent="0.25">
      <c r="A216" s="253" t="s">
        <v>171</v>
      </c>
      <c r="B216" s="254"/>
      <c r="C216" s="255"/>
      <c r="D216" s="255"/>
      <c r="E216" s="255"/>
      <c r="F216" s="256"/>
      <c r="G216" s="257"/>
    </row>
    <row r="219" spans="1:8" ht="13.5" thickBot="1" x14ac:dyDescent="0.25"/>
    <row r="220" spans="1:8" s="207" customFormat="1" ht="13.5" customHeight="1" x14ac:dyDescent="0.2">
      <c r="A220" s="416"/>
      <c r="B220" s="417"/>
      <c r="C220" s="417"/>
      <c r="D220" s="417"/>
      <c r="E220" s="417"/>
      <c r="F220" s="417"/>
      <c r="G220" s="418"/>
      <c r="H220" s="206"/>
    </row>
    <row r="221" spans="1:8" s="208" customFormat="1" ht="13.5" customHeight="1" thickBot="1" x14ac:dyDescent="0.25">
      <c r="A221" s="419"/>
      <c r="B221" s="420"/>
      <c r="C221" s="420"/>
      <c r="D221" s="420"/>
      <c r="E221" s="420"/>
      <c r="F221" s="420"/>
      <c r="G221" s="421"/>
    </row>
    <row r="222" spans="1:8" s="207" customFormat="1" ht="11.25" customHeight="1" x14ac:dyDescent="0.2">
      <c r="A222" s="209" t="s">
        <v>155</v>
      </c>
      <c r="B222" s="210"/>
      <c r="C222" s="211" t="s">
        <v>156</v>
      </c>
      <c r="D222" s="211"/>
      <c r="E222" s="212" t="s">
        <v>156</v>
      </c>
      <c r="F222" s="210" t="s">
        <v>157</v>
      </c>
      <c r="G222" s="213" t="s">
        <v>42</v>
      </c>
    </row>
    <row r="223" spans="1:8" s="220" customFormat="1" ht="19.5" customHeight="1" x14ac:dyDescent="0.2">
      <c r="A223" s="214"/>
      <c r="B223" s="215"/>
      <c r="C223" s="216"/>
      <c r="D223" s="217" t="s">
        <v>158</v>
      </c>
      <c r="E223" s="216"/>
      <c r="F223" s="218"/>
      <c r="G223" s="219"/>
    </row>
    <row r="224" spans="1:8" s="208" customFormat="1" ht="11.25" customHeight="1" x14ac:dyDescent="0.2">
      <c r="A224" s="221" t="s">
        <v>159</v>
      </c>
      <c r="B224" s="222" t="s">
        <v>160</v>
      </c>
      <c r="C224" s="223" t="s">
        <v>161</v>
      </c>
      <c r="D224" s="223"/>
      <c r="E224" s="222" t="s">
        <v>161</v>
      </c>
      <c r="F224" s="224" t="s">
        <v>157</v>
      </c>
      <c r="G224" s="225" t="s">
        <v>162</v>
      </c>
    </row>
    <row r="225" spans="1:7" s="208" customFormat="1" ht="15" customHeight="1" x14ac:dyDescent="0.2">
      <c r="A225" s="226"/>
      <c r="B225" s="227" t="s">
        <v>163</v>
      </c>
      <c r="C225" s="228"/>
      <c r="D225" s="229" t="s">
        <v>158</v>
      </c>
      <c r="E225" s="230"/>
      <c r="F225" s="231"/>
      <c r="G225" s="232"/>
    </row>
    <row r="226" spans="1:7" s="208" customFormat="1" ht="15" customHeight="1" x14ac:dyDescent="0.2">
      <c r="A226" s="226"/>
      <c r="B226" s="227" t="s">
        <v>164</v>
      </c>
      <c r="C226" s="228"/>
      <c r="D226" s="229" t="s">
        <v>158</v>
      </c>
      <c r="E226" s="230"/>
      <c r="F226" s="231"/>
      <c r="G226" s="232"/>
    </row>
    <row r="227" spans="1:7" s="208" customFormat="1" ht="15" customHeight="1" x14ac:dyDescent="0.2">
      <c r="A227" s="226"/>
      <c r="B227" s="227" t="s">
        <v>165</v>
      </c>
      <c r="C227" s="233"/>
      <c r="D227" s="229" t="s">
        <v>158</v>
      </c>
      <c r="E227" s="230"/>
      <c r="F227" s="231"/>
      <c r="G227" s="234"/>
    </row>
    <row r="228" spans="1:7" s="208" customFormat="1" ht="15" customHeight="1" x14ac:dyDescent="0.2">
      <c r="A228" s="226"/>
      <c r="B228" s="227" t="s">
        <v>166</v>
      </c>
      <c r="C228" s="235"/>
      <c r="D228" s="229" t="s">
        <v>158</v>
      </c>
      <c r="E228" s="230"/>
      <c r="F228" s="231"/>
      <c r="G228" s="232"/>
    </row>
    <row r="229" spans="1:7" s="208" customFormat="1" ht="15" customHeight="1" x14ac:dyDescent="0.2">
      <c r="A229" s="422"/>
      <c r="B229" s="236" t="s">
        <v>167</v>
      </c>
      <c r="C229" s="237"/>
      <c r="D229" s="238"/>
      <c r="E229" s="239"/>
      <c r="F229" s="240"/>
      <c r="G229" s="241"/>
    </row>
    <row r="230" spans="1:7" s="208" customFormat="1" ht="12" customHeight="1" x14ac:dyDescent="0.2">
      <c r="A230" s="423"/>
      <c r="B230" s="242"/>
      <c r="C230" s="243"/>
      <c r="D230" s="217" t="s">
        <v>158</v>
      </c>
      <c r="E230" s="244" t="s">
        <v>168</v>
      </c>
      <c r="F230" s="245"/>
      <c r="G230" s="246"/>
    </row>
    <row r="231" spans="1:7" s="208" customFormat="1" ht="15.75" customHeight="1" x14ac:dyDescent="0.2">
      <c r="A231" s="424"/>
      <c r="B231" s="247" t="s">
        <v>169</v>
      </c>
      <c r="C231" s="248"/>
      <c r="D231" s="249"/>
      <c r="E231" s="250"/>
      <c r="F231" s="251"/>
      <c r="G231" s="252"/>
    </row>
    <row r="232" spans="1:7" s="208" customFormat="1" ht="15" customHeight="1" x14ac:dyDescent="0.2">
      <c r="A232" s="422"/>
      <c r="B232" s="236" t="s">
        <v>170</v>
      </c>
      <c r="C232" s="237"/>
      <c r="D232" s="238"/>
      <c r="E232" s="239"/>
      <c r="F232" s="240"/>
      <c r="G232" s="241"/>
    </row>
    <row r="233" spans="1:7" s="208" customFormat="1" ht="12" customHeight="1" x14ac:dyDescent="0.2">
      <c r="A233" s="423"/>
      <c r="B233" s="242"/>
      <c r="C233" s="243"/>
      <c r="D233" s="217" t="s">
        <v>158</v>
      </c>
      <c r="E233" s="244" t="s">
        <v>168</v>
      </c>
      <c r="F233" s="245"/>
      <c r="G233" s="246"/>
    </row>
    <row r="234" spans="1:7" s="208" customFormat="1" ht="15.75" customHeight="1" x14ac:dyDescent="0.2">
      <c r="A234" s="424"/>
      <c r="B234" s="247" t="s">
        <v>169</v>
      </c>
      <c r="C234" s="248"/>
      <c r="D234" s="249"/>
      <c r="E234" s="250"/>
      <c r="F234" s="251"/>
      <c r="G234" s="252"/>
    </row>
    <row r="235" spans="1:7" s="208" customFormat="1" ht="11.25" customHeight="1" thickBot="1" x14ac:dyDescent="0.25">
      <c r="A235" s="253" t="s">
        <v>171</v>
      </c>
      <c r="B235" s="254"/>
      <c r="C235" s="255"/>
      <c r="D235" s="255"/>
      <c r="E235" s="255"/>
      <c r="F235" s="256"/>
      <c r="G235" s="257"/>
    </row>
    <row r="242" spans="1:8" ht="13.5" thickBot="1" x14ac:dyDescent="0.25"/>
    <row r="243" spans="1:8" s="207" customFormat="1" ht="13.5" customHeight="1" x14ac:dyDescent="0.2">
      <c r="A243" s="416"/>
      <c r="B243" s="417"/>
      <c r="C243" s="417"/>
      <c r="D243" s="417"/>
      <c r="E243" s="417"/>
      <c r="F243" s="417"/>
      <c r="G243" s="418"/>
      <c r="H243" s="206"/>
    </row>
    <row r="244" spans="1:8" s="208" customFormat="1" ht="13.5" customHeight="1" thickBot="1" x14ac:dyDescent="0.25">
      <c r="A244" s="419"/>
      <c r="B244" s="420"/>
      <c r="C244" s="420"/>
      <c r="D244" s="420"/>
      <c r="E244" s="420"/>
      <c r="F244" s="420"/>
      <c r="G244" s="421"/>
    </row>
    <row r="245" spans="1:8" s="207" customFormat="1" ht="11.25" customHeight="1" x14ac:dyDescent="0.2">
      <c r="A245" s="209" t="s">
        <v>155</v>
      </c>
      <c r="B245" s="210"/>
      <c r="C245" s="211" t="s">
        <v>156</v>
      </c>
      <c r="D245" s="211"/>
      <c r="E245" s="212" t="s">
        <v>156</v>
      </c>
      <c r="F245" s="210" t="s">
        <v>157</v>
      </c>
      <c r="G245" s="213" t="s">
        <v>42</v>
      </c>
    </row>
    <row r="246" spans="1:8" s="220" customFormat="1" ht="19.5" customHeight="1" x14ac:dyDescent="0.2">
      <c r="A246" s="214"/>
      <c r="B246" s="215"/>
      <c r="C246" s="216"/>
      <c r="D246" s="217" t="s">
        <v>158</v>
      </c>
      <c r="E246" s="216"/>
      <c r="F246" s="218"/>
      <c r="G246" s="219"/>
    </row>
    <row r="247" spans="1:8" s="208" customFormat="1" ht="11.25" customHeight="1" x14ac:dyDescent="0.2">
      <c r="A247" s="221" t="s">
        <v>159</v>
      </c>
      <c r="B247" s="222" t="s">
        <v>160</v>
      </c>
      <c r="C247" s="223" t="s">
        <v>161</v>
      </c>
      <c r="D247" s="223"/>
      <c r="E247" s="222" t="s">
        <v>161</v>
      </c>
      <c r="F247" s="224" t="s">
        <v>157</v>
      </c>
      <c r="G247" s="225" t="s">
        <v>162</v>
      </c>
    </row>
    <row r="248" spans="1:8" s="208" customFormat="1" ht="15" customHeight="1" x14ac:dyDescent="0.2">
      <c r="A248" s="226"/>
      <c r="B248" s="227" t="s">
        <v>163</v>
      </c>
      <c r="C248" s="228"/>
      <c r="D248" s="229" t="s">
        <v>158</v>
      </c>
      <c r="E248" s="230"/>
      <c r="F248" s="231"/>
      <c r="G248" s="232"/>
    </row>
    <row r="249" spans="1:8" s="208" customFormat="1" ht="15" customHeight="1" x14ac:dyDescent="0.2">
      <c r="A249" s="226"/>
      <c r="B249" s="227" t="s">
        <v>164</v>
      </c>
      <c r="C249" s="228"/>
      <c r="D249" s="229" t="s">
        <v>158</v>
      </c>
      <c r="E249" s="230"/>
      <c r="F249" s="231"/>
      <c r="G249" s="232"/>
    </row>
    <row r="250" spans="1:8" s="208" customFormat="1" ht="15" customHeight="1" x14ac:dyDescent="0.2">
      <c r="A250" s="226"/>
      <c r="B250" s="227" t="s">
        <v>165</v>
      </c>
      <c r="C250" s="233"/>
      <c r="D250" s="229" t="s">
        <v>158</v>
      </c>
      <c r="E250" s="230"/>
      <c r="F250" s="231"/>
      <c r="G250" s="234"/>
    </row>
    <row r="251" spans="1:8" s="208" customFormat="1" ht="15" customHeight="1" x14ac:dyDescent="0.2">
      <c r="A251" s="226"/>
      <c r="B251" s="227" t="s">
        <v>166</v>
      </c>
      <c r="C251" s="235"/>
      <c r="D251" s="229" t="s">
        <v>158</v>
      </c>
      <c r="E251" s="230"/>
      <c r="F251" s="231"/>
      <c r="G251" s="232"/>
    </row>
    <row r="252" spans="1:8" s="208" customFormat="1" ht="15" customHeight="1" x14ac:dyDescent="0.2">
      <c r="A252" s="422"/>
      <c r="B252" s="236" t="s">
        <v>167</v>
      </c>
      <c r="C252" s="237"/>
      <c r="D252" s="238"/>
      <c r="E252" s="239"/>
      <c r="F252" s="240"/>
      <c r="G252" s="241"/>
    </row>
    <row r="253" spans="1:8" s="208" customFormat="1" ht="12" customHeight="1" x14ac:dyDescent="0.2">
      <c r="A253" s="423"/>
      <c r="B253" s="242"/>
      <c r="C253" s="243"/>
      <c r="D253" s="217" t="s">
        <v>158</v>
      </c>
      <c r="E253" s="244" t="s">
        <v>168</v>
      </c>
      <c r="F253" s="245"/>
      <c r="G253" s="246"/>
    </row>
    <row r="254" spans="1:8" s="208" customFormat="1" ht="15.75" customHeight="1" x14ac:dyDescent="0.2">
      <c r="A254" s="424"/>
      <c r="B254" s="247" t="s">
        <v>169</v>
      </c>
      <c r="C254" s="248"/>
      <c r="D254" s="249"/>
      <c r="E254" s="250"/>
      <c r="F254" s="251"/>
      <c r="G254" s="252"/>
    </row>
    <row r="255" spans="1:8" s="208" customFormat="1" ht="15" customHeight="1" x14ac:dyDescent="0.2">
      <c r="A255" s="422"/>
      <c r="B255" s="236" t="s">
        <v>170</v>
      </c>
      <c r="C255" s="237"/>
      <c r="D255" s="238"/>
      <c r="E255" s="239"/>
      <c r="F255" s="240"/>
      <c r="G255" s="241"/>
    </row>
    <row r="256" spans="1:8" s="208" customFormat="1" ht="12" customHeight="1" x14ac:dyDescent="0.2">
      <c r="A256" s="423"/>
      <c r="B256" s="242"/>
      <c r="C256" s="243"/>
      <c r="D256" s="217" t="s">
        <v>158</v>
      </c>
      <c r="E256" s="244" t="s">
        <v>168</v>
      </c>
      <c r="F256" s="245"/>
      <c r="G256" s="246"/>
    </row>
    <row r="257" spans="1:8" s="208" customFormat="1" ht="15.75" customHeight="1" x14ac:dyDescent="0.2">
      <c r="A257" s="424"/>
      <c r="B257" s="247" t="s">
        <v>169</v>
      </c>
      <c r="C257" s="248"/>
      <c r="D257" s="249"/>
      <c r="E257" s="250"/>
      <c r="F257" s="251"/>
      <c r="G257" s="252"/>
    </row>
    <row r="258" spans="1:8" s="208" customFormat="1" ht="11.25" customHeight="1" thickBot="1" x14ac:dyDescent="0.25">
      <c r="A258" s="253" t="s">
        <v>171</v>
      </c>
      <c r="B258" s="254"/>
      <c r="C258" s="255"/>
      <c r="D258" s="255"/>
      <c r="E258" s="255"/>
      <c r="F258" s="256"/>
      <c r="G258" s="257"/>
    </row>
    <row r="261" spans="1:8" ht="13.5" thickBot="1" x14ac:dyDescent="0.25"/>
    <row r="262" spans="1:8" s="207" customFormat="1" ht="13.5" customHeight="1" x14ac:dyDescent="0.2">
      <c r="A262" s="416"/>
      <c r="B262" s="417"/>
      <c r="C262" s="417"/>
      <c r="D262" s="417"/>
      <c r="E262" s="417"/>
      <c r="F262" s="417"/>
      <c r="G262" s="418"/>
      <c r="H262" s="206"/>
    </row>
    <row r="263" spans="1:8" s="208" customFormat="1" ht="13.5" customHeight="1" thickBot="1" x14ac:dyDescent="0.25">
      <c r="A263" s="419"/>
      <c r="B263" s="420"/>
      <c r="C263" s="420"/>
      <c r="D263" s="420"/>
      <c r="E263" s="420"/>
      <c r="F263" s="420"/>
      <c r="G263" s="421"/>
    </row>
    <row r="264" spans="1:8" s="207" customFormat="1" ht="11.25" customHeight="1" x14ac:dyDescent="0.2">
      <c r="A264" s="209" t="s">
        <v>155</v>
      </c>
      <c r="B264" s="210"/>
      <c r="C264" s="211" t="s">
        <v>156</v>
      </c>
      <c r="D264" s="211"/>
      <c r="E264" s="212" t="s">
        <v>156</v>
      </c>
      <c r="F264" s="210" t="s">
        <v>157</v>
      </c>
      <c r="G264" s="213" t="s">
        <v>42</v>
      </c>
    </row>
    <row r="265" spans="1:8" s="220" customFormat="1" ht="19.5" customHeight="1" x14ac:dyDescent="0.2">
      <c r="A265" s="214"/>
      <c r="B265" s="215"/>
      <c r="C265" s="216"/>
      <c r="D265" s="217" t="s">
        <v>158</v>
      </c>
      <c r="E265" s="216"/>
      <c r="F265" s="218"/>
      <c r="G265" s="219"/>
    </row>
    <row r="266" spans="1:8" s="208" customFormat="1" ht="11.25" customHeight="1" x14ac:dyDescent="0.2">
      <c r="A266" s="221" t="s">
        <v>159</v>
      </c>
      <c r="B266" s="222" t="s">
        <v>160</v>
      </c>
      <c r="C266" s="223" t="s">
        <v>161</v>
      </c>
      <c r="D266" s="223"/>
      <c r="E266" s="222" t="s">
        <v>161</v>
      </c>
      <c r="F266" s="224" t="s">
        <v>157</v>
      </c>
      <c r="G266" s="225" t="s">
        <v>162</v>
      </c>
    </row>
    <row r="267" spans="1:8" s="208" customFormat="1" ht="15" customHeight="1" x14ac:dyDescent="0.2">
      <c r="A267" s="226"/>
      <c r="B267" s="227" t="s">
        <v>163</v>
      </c>
      <c r="C267" s="228"/>
      <c r="D267" s="229" t="s">
        <v>158</v>
      </c>
      <c r="E267" s="230"/>
      <c r="F267" s="231"/>
      <c r="G267" s="232"/>
    </row>
    <row r="268" spans="1:8" s="208" customFormat="1" ht="15" customHeight="1" x14ac:dyDescent="0.2">
      <c r="A268" s="226"/>
      <c r="B268" s="227" t="s">
        <v>164</v>
      </c>
      <c r="C268" s="228"/>
      <c r="D268" s="229" t="s">
        <v>158</v>
      </c>
      <c r="E268" s="230"/>
      <c r="F268" s="231"/>
      <c r="G268" s="232"/>
    </row>
    <row r="269" spans="1:8" s="208" customFormat="1" ht="15" customHeight="1" x14ac:dyDescent="0.2">
      <c r="A269" s="226"/>
      <c r="B269" s="227" t="s">
        <v>165</v>
      </c>
      <c r="C269" s="233"/>
      <c r="D269" s="229" t="s">
        <v>158</v>
      </c>
      <c r="E269" s="230"/>
      <c r="F269" s="231"/>
      <c r="G269" s="234"/>
    </row>
    <row r="270" spans="1:8" s="208" customFormat="1" ht="15" customHeight="1" x14ac:dyDescent="0.2">
      <c r="A270" s="226"/>
      <c r="B270" s="227" t="s">
        <v>166</v>
      </c>
      <c r="C270" s="235"/>
      <c r="D270" s="229" t="s">
        <v>158</v>
      </c>
      <c r="E270" s="230"/>
      <c r="F270" s="231"/>
      <c r="G270" s="232"/>
    </row>
    <row r="271" spans="1:8" s="208" customFormat="1" ht="15" customHeight="1" x14ac:dyDescent="0.2">
      <c r="A271" s="422"/>
      <c r="B271" s="236" t="s">
        <v>167</v>
      </c>
      <c r="C271" s="237"/>
      <c r="D271" s="238"/>
      <c r="E271" s="239"/>
      <c r="F271" s="240"/>
      <c r="G271" s="241"/>
    </row>
    <row r="272" spans="1:8" s="208" customFormat="1" ht="12" customHeight="1" x14ac:dyDescent="0.2">
      <c r="A272" s="423"/>
      <c r="B272" s="242"/>
      <c r="C272" s="243"/>
      <c r="D272" s="217" t="s">
        <v>158</v>
      </c>
      <c r="E272" s="244" t="s">
        <v>168</v>
      </c>
      <c r="F272" s="245"/>
      <c r="G272" s="246"/>
    </row>
    <row r="273" spans="1:8" s="208" customFormat="1" ht="15.75" customHeight="1" x14ac:dyDescent="0.2">
      <c r="A273" s="424"/>
      <c r="B273" s="247" t="s">
        <v>169</v>
      </c>
      <c r="C273" s="248"/>
      <c r="D273" s="249"/>
      <c r="E273" s="250"/>
      <c r="F273" s="251"/>
      <c r="G273" s="252"/>
    </row>
    <row r="274" spans="1:8" s="208" customFormat="1" ht="15" customHeight="1" x14ac:dyDescent="0.2">
      <c r="A274" s="422"/>
      <c r="B274" s="236" t="s">
        <v>170</v>
      </c>
      <c r="C274" s="237"/>
      <c r="D274" s="238"/>
      <c r="E274" s="239"/>
      <c r="F274" s="240"/>
      <c r="G274" s="241"/>
    </row>
    <row r="275" spans="1:8" s="208" customFormat="1" ht="12" customHeight="1" x14ac:dyDescent="0.2">
      <c r="A275" s="423"/>
      <c r="B275" s="242"/>
      <c r="C275" s="243"/>
      <c r="D275" s="217" t="s">
        <v>158</v>
      </c>
      <c r="E275" s="244" t="s">
        <v>168</v>
      </c>
      <c r="F275" s="245"/>
      <c r="G275" s="246"/>
    </row>
    <row r="276" spans="1:8" s="208" customFormat="1" ht="15.75" customHeight="1" x14ac:dyDescent="0.2">
      <c r="A276" s="424"/>
      <c r="B276" s="247" t="s">
        <v>169</v>
      </c>
      <c r="C276" s="248"/>
      <c r="D276" s="249"/>
      <c r="E276" s="250"/>
      <c r="F276" s="251"/>
      <c r="G276" s="252"/>
    </row>
    <row r="277" spans="1:8" s="208" customFormat="1" ht="11.25" customHeight="1" thickBot="1" x14ac:dyDescent="0.25">
      <c r="A277" s="253" t="s">
        <v>171</v>
      </c>
      <c r="B277" s="254"/>
      <c r="C277" s="255"/>
      <c r="D277" s="255"/>
      <c r="E277" s="255"/>
      <c r="F277" s="256"/>
      <c r="G277" s="257"/>
    </row>
    <row r="280" spans="1:8" ht="13.5" thickBot="1" x14ac:dyDescent="0.25"/>
    <row r="281" spans="1:8" s="207" customFormat="1" ht="13.5" customHeight="1" x14ac:dyDescent="0.2">
      <c r="A281" s="416"/>
      <c r="B281" s="417"/>
      <c r="C281" s="417"/>
      <c r="D281" s="417"/>
      <c r="E281" s="417"/>
      <c r="F281" s="417"/>
      <c r="G281" s="418"/>
      <c r="H281" s="206"/>
    </row>
    <row r="282" spans="1:8" s="208" customFormat="1" ht="13.5" customHeight="1" thickBot="1" x14ac:dyDescent="0.25">
      <c r="A282" s="419"/>
      <c r="B282" s="420"/>
      <c r="C282" s="420"/>
      <c r="D282" s="420"/>
      <c r="E282" s="420"/>
      <c r="F282" s="420"/>
      <c r="G282" s="421"/>
    </row>
    <row r="283" spans="1:8" s="207" customFormat="1" ht="11.25" customHeight="1" x14ac:dyDescent="0.2">
      <c r="A283" s="209" t="s">
        <v>155</v>
      </c>
      <c r="B283" s="210"/>
      <c r="C283" s="211" t="s">
        <v>156</v>
      </c>
      <c r="D283" s="211"/>
      <c r="E283" s="212" t="s">
        <v>156</v>
      </c>
      <c r="F283" s="210" t="s">
        <v>157</v>
      </c>
      <c r="G283" s="213" t="s">
        <v>42</v>
      </c>
    </row>
    <row r="284" spans="1:8" s="220" customFormat="1" ht="19.5" customHeight="1" x14ac:dyDescent="0.2">
      <c r="A284" s="214"/>
      <c r="B284" s="215"/>
      <c r="C284" s="216"/>
      <c r="D284" s="217" t="s">
        <v>158</v>
      </c>
      <c r="E284" s="216"/>
      <c r="F284" s="218"/>
      <c r="G284" s="219"/>
    </row>
    <row r="285" spans="1:8" s="208" customFormat="1" ht="11.25" customHeight="1" x14ac:dyDescent="0.2">
      <c r="A285" s="221" t="s">
        <v>159</v>
      </c>
      <c r="B285" s="222" t="s">
        <v>160</v>
      </c>
      <c r="C285" s="223" t="s">
        <v>161</v>
      </c>
      <c r="D285" s="223"/>
      <c r="E285" s="222" t="s">
        <v>161</v>
      </c>
      <c r="F285" s="224" t="s">
        <v>157</v>
      </c>
      <c r="G285" s="225" t="s">
        <v>162</v>
      </c>
    </row>
    <row r="286" spans="1:8" s="208" customFormat="1" ht="15" customHeight="1" x14ac:dyDescent="0.2">
      <c r="A286" s="226"/>
      <c r="B286" s="227" t="s">
        <v>163</v>
      </c>
      <c r="C286" s="228"/>
      <c r="D286" s="229" t="s">
        <v>158</v>
      </c>
      <c r="E286" s="230"/>
      <c r="F286" s="231"/>
      <c r="G286" s="232"/>
    </row>
    <row r="287" spans="1:8" s="208" customFormat="1" ht="15" customHeight="1" x14ac:dyDescent="0.2">
      <c r="A287" s="226"/>
      <c r="B287" s="227" t="s">
        <v>164</v>
      </c>
      <c r="C287" s="228"/>
      <c r="D287" s="229" t="s">
        <v>158</v>
      </c>
      <c r="E287" s="230"/>
      <c r="F287" s="231"/>
      <c r="G287" s="232"/>
    </row>
    <row r="288" spans="1:8" s="208" customFormat="1" ht="15" customHeight="1" x14ac:dyDescent="0.2">
      <c r="A288" s="226"/>
      <c r="B288" s="227" t="s">
        <v>165</v>
      </c>
      <c r="C288" s="233"/>
      <c r="D288" s="229" t="s">
        <v>158</v>
      </c>
      <c r="E288" s="230"/>
      <c r="F288" s="231"/>
      <c r="G288" s="234"/>
    </row>
    <row r="289" spans="1:7" s="208" customFormat="1" ht="15" customHeight="1" x14ac:dyDescent="0.2">
      <c r="A289" s="226"/>
      <c r="B289" s="227" t="s">
        <v>166</v>
      </c>
      <c r="C289" s="235"/>
      <c r="D289" s="229" t="s">
        <v>158</v>
      </c>
      <c r="E289" s="230"/>
      <c r="F289" s="231"/>
      <c r="G289" s="232"/>
    </row>
    <row r="290" spans="1:7" s="208" customFormat="1" ht="15" customHeight="1" x14ac:dyDescent="0.2">
      <c r="A290" s="422"/>
      <c r="B290" s="236" t="s">
        <v>167</v>
      </c>
      <c r="C290" s="237"/>
      <c r="D290" s="238"/>
      <c r="E290" s="239"/>
      <c r="F290" s="240"/>
      <c r="G290" s="241"/>
    </row>
    <row r="291" spans="1:7" s="208" customFormat="1" ht="12" customHeight="1" x14ac:dyDescent="0.2">
      <c r="A291" s="423"/>
      <c r="B291" s="242"/>
      <c r="C291" s="243"/>
      <c r="D291" s="217" t="s">
        <v>158</v>
      </c>
      <c r="E291" s="244" t="s">
        <v>168</v>
      </c>
      <c r="F291" s="245"/>
      <c r="G291" s="246"/>
    </row>
    <row r="292" spans="1:7" s="208" customFormat="1" ht="15.75" customHeight="1" x14ac:dyDescent="0.2">
      <c r="A292" s="424"/>
      <c r="B292" s="247" t="s">
        <v>169</v>
      </c>
      <c r="C292" s="248"/>
      <c r="D292" s="249"/>
      <c r="E292" s="250"/>
      <c r="F292" s="251"/>
      <c r="G292" s="252"/>
    </row>
    <row r="293" spans="1:7" s="208" customFormat="1" ht="15" customHeight="1" x14ac:dyDescent="0.2">
      <c r="A293" s="422"/>
      <c r="B293" s="236" t="s">
        <v>170</v>
      </c>
      <c r="C293" s="237"/>
      <c r="D293" s="238"/>
      <c r="E293" s="239"/>
      <c r="F293" s="240"/>
      <c r="G293" s="241"/>
    </row>
    <row r="294" spans="1:7" s="208" customFormat="1" ht="12" customHeight="1" x14ac:dyDescent="0.2">
      <c r="A294" s="423"/>
      <c r="B294" s="242"/>
      <c r="C294" s="243"/>
      <c r="D294" s="217" t="s">
        <v>158</v>
      </c>
      <c r="E294" s="244" t="s">
        <v>168</v>
      </c>
      <c r="F294" s="245"/>
      <c r="G294" s="246"/>
    </row>
    <row r="295" spans="1:7" s="208" customFormat="1" ht="15.75" customHeight="1" x14ac:dyDescent="0.2">
      <c r="A295" s="424"/>
      <c r="B295" s="247" t="s">
        <v>169</v>
      </c>
      <c r="C295" s="248"/>
      <c r="D295" s="249"/>
      <c r="E295" s="250"/>
      <c r="F295" s="251"/>
      <c r="G295" s="252"/>
    </row>
    <row r="296" spans="1:7" s="208" customFormat="1" ht="11.25" customHeight="1" thickBot="1" x14ac:dyDescent="0.25">
      <c r="A296" s="253" t="s">
        <v>171</v>
      </c>
      <c r="B296" s="254"/>
      <c r="C296" s="255"/>
      <c r="D296" s="255"/>
      <c r="E296" s="255"/>
      <c r="F296" s="256"/>
      <c r="G296" s="257"/>
    </row>
  </sheetData>
  <mergeCells count="46">
    <mergeCell ref="A274:A276"/>
    <mergeCell ref="A281:G282"/>
    <mergeCell ref="A290:A292"/>
    <mergeCell ref="A293:A295"/>
    <mergeCell ref="A252:A254"/>
    <mergeCell ref="A255:A257"/>
    <mergeCell ref="A262:G263"/>
    <mergeCell ref="A271:A273"/>
    <mergeCell ref="A220:G221"/>
    <mergeCell ref="A229:A231"/>
    <mergeCell ref="A232:A234"/>
    <mergeCell ref="A243:G244"/>
    <mergeCell ref="A194:A196"/>
    <mergeCell ref="A201:G202"/>
    <mergeCell ref="A210:A212"/>
    <mergeCell ref="A213:A215"/>
    <mergeCell ref="A169:A171"/>
    <mergeCell ref="A172:A174"/>
    <mergeCell ref="A182:G183"/>
    <mergeCell ref="A191:A193"/>
    <mergeCell ref="A25:G26"/>
    <mergeCell ref="A34:A36"/>
    <mergeCell ref="A37:A39"/>
    <mergeCell ref="A42:G43"/>
    <mergeCell ref="A51:A53"/>
    <mergeCell ref="A54:A56"/>
    <mergeCell ref="A160:G161"/>
    <mergeCell ref="A109:A111"/>
    <mergeCell ref="A112:A114"/>
    <mergeCell ref="A122:G123"/>
    <mergeCell ref="C4:E4"/>
    <mergeCell ref="A153:A155"/>
    <mergeCell ref="A62:G63"/>
    <mergeCell ref="A71:A73"/>
    <mergeCell ref="A74:A76"/>
    <mergeCell ref="A81:G82"/>
    <mergeCell ref="A90:A92"/>
    <mergeCell ref="A93:A95"/>
    <mergeCell ref="A8:G9"/>
    <mergeCell ref="A17:A19"/>
    <mergeCell ref="A20:A22"/>
    <mergeCell ref="A131:A133"/>
    <mergeCell ref="A134:A136"/>
    <mergeCell ref="A141:G142"/>
    <mergeCell ref="A150:A152"/>
    <mergeCell ref="A100:G101"/>
  </mergeCells>
  <phoneticPr fontId="12" type="noConversion"/>
  <conditionalFormatting sqref="A107:B107 A129:B129 A88:B88 A15:B15 A5:B5 A32:B32 A49:B49 A69:B69 A148:B148 A167:B167 A189:B189 A208:B208 A227:B227 A250:B250 A269:B269 A288:B288">
    <cfRule type="cellIs" dxfId="1" priority="1" stopIfTrue="1" operator="equal">
      <formula>"Select"</formula>
    </cfRule>
    <cfRule type="cellIs" dxfId="0" priority="2" stopIfTrue="1" operator="equal">
      <formula>"No match"</formula>
    </cfRule>
  </conditionalFormatting>
  <dataValidations count="4">
    <dataValidation allowBlank="1" showInputMessage="1" sqref="D114 B114 D111:D112 D105:D109 B111 B115:E115 B105:B108 D136 B136 D133:D134 D127:D131 B133 B137:E137 B127:B130 B86:B89 B96:E96 B92 D86:D90 D92:D93 B95 D95 B13:B16 D76 B76 D73:D74 D67:D71 B73 B77:E77 B67:B70 D56 B56 D53:D54 D47:D51 B53 B57:E57 B47:B50 D39 B39 D36:D37 D30:D34 B36 B40:E40 B30:B33 D22 B22 D19:D20 D13:D17 B19 B23:E23 D155 B155 D152:D153 D146:D150 B152 B156:E156 B146:B149 D174 B174 D171:D172 D165:D169 B171 B175:E175 B165:B168 D196 B196 D193:D194 D187:D191 B193 B197:E197 B187:B190 D215 B215 D212:D213 D206:D210 B212 B216:E216 B206:B209 D234 B234 D231:D232 D225:D229 B231 B235:E235 B225:B228 D257 B257 D254:D255 D248:D252 B254 B258:E258 B248:B251 D276 B276 D273:D274 D267:D271 B273 B277:E277 B267:B270 D295 B295 D292:D293 D286:D290 B292 B296:E296 B286:B289"/>
    <dataValidation type="list" allowBlank="1" sqref="C114 E105:E109 E111:E112 C111:C112 C105:C109 E114 C136 E127:E131 E133:E134 C133:C134 C127:C131 E136 E95 C86:C90 C92:C93 E92:E93 E86:E90 C95 E22 C76 E67:E71 E73:E74 C73:C74 C67:C71 E76 C56 E47:E51 E53:E54 C53:C54 C47:C51 E56 C39 E30:E34 E36:E37 C36:C37 C30:C34 E39 C22 E13:E17 E19:E20 C19:C20 C13:C17 C155 E146:E150 E152:E153 C152:C153 C146:C150 E155 C174 E165:E169 E171:E172 C171:C172 C165:C169 E174 C196 E187:E191 E193:E194 C193:C194 C187:C191 E196 C215 E206:E210 E212:E213 C212:C213 C206:C210 E215 C234 E225:E229 E231:E232 C231:C232 C225:C229 E234 C257 E248:E252 E254:E255 C254:C255 C248:C252 E257 C276 E267:E271 E273:E274 C273:C274 C267:C271 E276 C295 E286:E290 E292:E293 C292:C293 C286:C290 E295">
      <formula1>#REF!</formula1>
    </dataValidation>
    <dataValidation type="list" allowBlank="1" sqref="E103 C103 G103 E125 C125 G125 G84 C84 E84 G11 E65 C65 G65 E45 C45 G45 E28 C28 G28 E11 C11 E144 C144 G144 E163 C163 G163 E185 C185 G185 E204 C204 G204 E223 C223 G223 E246 C246 G246 E265 C265 G265 E284 C284 G284">
      <formula1>#REF!</formula1>
    </dataValidation>
    <dataValidation type="list" allowBlank="1" sqref="G112 G105:G109 G134 G127:G131 G86:G90 G93 G13:G17 G74 G67:G71 G54 G47:G51 G37 G30:G34 G20 G153 G146:G150 G172 G165:G169 G194 G187:G191 G213 G206:G210 G232 G225:G229 G255 G248:G252 G274 G267:G271 G293 G286:G290">
      <formula1>#REF!</formula1>
    </dataValidation>
  </dataValidations>
  <pageMargins left="0.15748031496062992" right="0.15748031496062992"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Bayanlar</vt:lpstr>
      <vt:lpstr>Erkekler</vt:lpstr>
      <vt:lpstr>19 Pzrt</vt:lpstr>
      <vt:lpstr>20 Salı</vt:lpstr>
      <vt:lpstr>21 Çarş</vt:lpstr>
      <vt:lpstr>22 Perş</vt:lpstr>
      <vt:lpstr>23 Cum</vt:lpstr>
      <vt:lpstr>24 Cmrt</vt:lpstr>
      <vt:lpstr>25 Paz</vt:lpstr>
      <vt:lpstr>Maç Programı</vt:lpstr>
      <vt:lpstr>Günlük Takım Listeleri</vt:lpstr>
      <vt:lpstr>Erkek Katılım</vt:lpstr>
      <vt:lpstr>Bayan Katılım</vt:lpstr>
      <vt:lpstr>Erkekler!Yazdırma_Alanı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Ömer Eralp</dc:creator>
  <cp:lastModifiedBy>Ömer Eralp</cp:lastModifiedBy>
  <cp:lastPrinted>2011-09-16T07:59:00Z</cp:lastPrinted>
  <dcterms:created xsi:type="dcterms:W3CDTF">2006-11-03T20:16:46Z</dcterms:created>
  <dcterms:modified xsi:type="dcterms:W3CDTF">2011-09-24T20:37:30Z</dcterms:modified>
</cp:coreProperties>
</file>