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0490" windowHeight="7635"/>
  </bookViews>
  <sheets>
    <sheet name="ERKEK GRUPLAR" sheetId="1" r:id="rId1"/>
    <sheet name="Mac_Programi Erkek " sheetId="2" r:id="rId2"/>
    <sheet name="ERKEKLER" sheetId="7" r:id="rId3"/>
  </sheets>
  <externalReferences>
    <externalReference r:id="rId4"/>
    <externalReference r:id="rId5"/>
    <externalReference r:id="rId6"/>
  </externalReferences>
  <definedNames>
    <definedName name="_A66000">#REF!</definedName>
    <definedName name="_A66700">#REF!</definedName>
    <definedName name="_A67000">#REF!</definedName>
    <definedName name="_A67001">#REF!</definedName>
    <definedName name="_ERK35">#REF!</definedName>
    <definedName name="_ERK45">#REF!</definedName>
    <definedName name="_ERK50">#REF!</definedName>
    <definedName name="_ERK55">#REF!</definedName>
    <definedName name="_ERK60">#REF!</definedName>
    <definedName name="_ERK65">#REF!</definedName>
    <definedName name="_Order1" hidden="1">255</definedName>
    <definedName name="_xlnm._FilterDatabase" localSheetId="1" hidden="1">'Mac_Programi Erkek '!$A$1:$I$4</definedName>
    <definedName name="AD" localSheetId="0">[1]Sayfa7!$F$1:$F$128</definedName>
    <definedName name="AD">[2]Sayfa7!$F$1:$F$128</definedName>
    <definedName name="Adana30K">#REF!</definedName>
    <definedName name="Adana30KÇ">#REF!</definedName>
    <definedName name="Adana35E">#REF!</definedName>
    <definedName name="Adana35EÇ">#REF!</definedName>
    <definedName name="Adana40K">#REF!</definedName>
    <definedName name="Adana45E">#REF!</definedName>
    <definedName name="Adana45EÇ">#REF!</definedName>
    <definedName name="Adana50E">#REF!</definedName>
    <definedName name="Adana50EÇ">#REF!</definedName>
    <definedName name="Adana55E">#REF!</definedName>
    <definedName name="AdanaA40K">#REF!</definedName>
    <definedName name="AdanaA40KÇ">#REF!</definedName>
    <definedName name="AdanaB40K">#REF!</definedName>
    <definedName name="AdanaB40KÇ">#REF!</definedName>
    <definedName name="AdanaC40K">#REF!</definedName>
    <definedName name="AdanaC40KÇ">#REF!</definedName>
    <definedName name="Altınceylan30K">#REF!</definedName>
    <definedName name="ATA40K">#REF!</definedName>
    <definedName name="ATİK35E">#REF!</definedName>
    <definedName name="ATİK35EÇ">#REF!</definedName>
    <definedName name="ATİK40K">#REF!</definedName>
    <definedName name="ATİK40KÇ">#REF!</definedName>
    <definedName name="ATİK45E">#REF!</definedName>
    <definedName name="ATİK50E">#REF!</definedName>
    <definedName name="ATİK50EÇ">#REF!</definedName>
    <definedName name="ATİK50K">#REF!</definedName>
    <definedName name="ATİK50KÇ">#REF!</definedName>
    <definedName name="ATİK55E">#REF!</definedName>
    <definedName name="ATİK65E">#REF!</definedName>
    <definedName name="ATİK65EÇ">#REF!</definedName>
    <definedName name="ATK45E">#REF!</definedName>
    <definedName name="ATK50K">#REF!</definedName>
    <definedName name="ATK50KÇ">#REF!</definedName>
    <definedName name="ATK60E">#REF!</definedName>
    <definedName name="ATK60EÇ">#REF!</definedName>
    <definedName name="ATŞK45E">#REF!</definedName>
    <definedName name="B.Köy50K">#REF!</definedName>
    <definedName name="Bahçeşehir35E">#REF!</definedName>
    <definedName name="Bahçeşehir35EÇ">#REF!</definedName>
    <definedName name="Bahçeşehir45E">#REF!</definedName>
    <definedName name="Bahçeşehir45EÇ">#REF!</definedName>
    <definedName name="BATİK35E">#REF!</definedName>
    <definedName name="BATİK35EÇ">#REF!</definedName>
    <definedName name="BAYAN30">#REF!</definedName>
    <definedName name="BAYAN40">#REF!</definedName>
    <definedName name="BAYAN50">#REF!</definedName>
    <definedName name="BodrumGolf40K">#REF!</definedName>
    <definedName name="BodrumGolf40KÇ">#REF!</definedName>
    <definedName name="BodrumGolf60E">#REF!</definedName>
    <definedName name="BodrumGolf60EÇ">#REF!</definedName>
    <definedName name="BodrumTA45E">#REF!</definedName>
    <definedName name="BodrumTA45EÇ">#REF!</definedName>
    <definedName name="Bursa35E">#REF!</definedName>
    <definedName name="Bursa35EÇ">#REF!</definedName>
    <definedName name="Bursa45E">#REF!</definedName>
    <definedName name="Bursa45EÇ">#REF!</definedName>
    <definedName name="C.Sporıum30K">#REF!</definedName>
    <definedName name="C.Sporıum40K">#REF!</definedName>
    <definedName name="C.Sporıum50K">#REF!</definedName>
    <definedName name="C.Sporium35E">#REF!</definedName>
    <definedName name="C.Sporium45E">#REF!</definedName>
    <definedName name="C.Sporium55E">#REF!</definedName>
    <definedName name="C.Sporium65E">#REF!</definedName>
    <definedName name="DSİ.NİL.1E">#REF!</definedName>
    <definedName name="DSİ.NİL.2.35">#REF!</definedName>
    <definedName name="DSİ.NİL235E">#REF!</definedName>
    <definedName name="DSİ.Nil35E">#REF!</definedName>
    <definedName name="ETV30K">#REF!</definedName>
    <definedName name="ETV30KÇ">#REF!</definedName>
    <definedName name="ETV35E">#REF!</definedName>
    <definedName name="ETV40K">#REF!</definedName>
    <definedName name="ETV45E">#REF!</definedName>
    <definedName name="ETV45EÇ">#REF!</definedName>
    <definedName name="GATİK35E">#REF!</definedName>
    <definedName name="GATİK35EÇ">#REF!</definedName>
    <definedName name="GATİK40K">#REF!</definedName>
    <definedName name="GATİK40KÇ">#REF!</definedName>
    <definedName name="GATİK45E">#REF!</definedName>
    <definedName name="GATİK45EÇ">#REF!</definedName>
    <definedName name="Hillside30K">#REF!</definedName>
    <definedName name="Hillside30KÇ">#REF!</definedName>
    <definedName name="Hillside35E">#REF!</definedName>
    <definedName name="Hillside40K">#REF!</definedName>
    <definedName name="Hillside40KA">#REF!</definedName>
    <definedName name="Hillside40KB">#REF!</definedName>
    <definedName name="Hillside40KÇ">#REF!</definedName>
    <definedName name="Hillside50K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>#REF!</definedName>
    <definedName name="İSİM" localSheetId="0">#REF!</definedName>
    <definedName name="İSİM">[3]İSİM!$A$1:$A$65536</definedName>
    <definedName name="İTK30K">#REF!</definedName>
    <definedName name="İTK30KÇ">#REF!</definedName>
    <definedName name="İzmit35E">#REF!</definedName>
    <definedName name="İzmit40K">#REF!</definedName>
    <definedName name="İzmit40KÇ">#REF!</definedName>
    <definedName name="İzmit50E">#REF!</definedName>
    <definedName name="İzmit50EÇ">#REF!</definedName>
    <definedName name="İzmit55E">#REF!</definedName>
    <definedName name="İzmit55EÇ">#REF!</definedName>
    <definedName name="İztik40K">#REF!</definedName>
    <definedName name="İztik40KÇ">#REF!</definedName>
    <definedName name="KTK35E">#REF!</definedName>
    <definedName name="KTK35EÇ">#REF!</definedName>
    <definedName name="KTK40K">#REF!</definedName>
    <definedName name="KTK45E">#REF!</definedName>
    <definedName name="KTK45EÇ">#REF!</definedName>
    <definedName name="KTK50K">#REF!</definedName>
    <definedName name="KTK50KÇ">#REF!</definedName>
    <definedName name="KTK55E">#REF!</definedName>
    <definedName name="KTK55EÇ">#REF!</definedName>
    <definedName name="KTK60E">#REF!</definedName>
    <definedName name="KTK60EÇ">#REF!</definedName>
    <definedName name="KTKA40K">#REF!</definedName>
    <definedName name="KTKA40KÇ">#REF!</definedName>
    <definedName name="KTKB40K">#REF!</definedName>
    <definedName name="KTKB40KÇ">#REF!</definedName>
    <definedName name="LEVENT35E">#REF!</definedName>
    <definedName name="LEVENT35EÇ">#REF!</definedName>
    <definedName name="Levent40K">#REF!</definedName>
    <definedName name="Levent40KÇ">#REF!</definedName>
    <definedName name="Levent45E">#REF!</definedName>
    <definedName name="Levent45EÇ">#REF!</definedName>
    <definedName name="Levent50K">#REF!</definedName>
    <definedName name="Levent50KÇ">#REF!</definedName>
    <definedName name="Levent55E">#REF!</definedName>
    <definedName name="Levent55EÇ">#REF!</definedName>
    <definedName name="Levent65E">#REF!</definedName>
    <definedName name="Levent65EÇ">#REF!</definedName>
    <definedName name="LİSTE" localSheetId="0">#REF!</definedName>
    <definedName name="LİSTE">#REF!</definedName>
    <definedName name="Lvent55E">#REF!</definedName>
    <definedName name="Manavgat30K">#REF!</definedName>
    <definedName name="Manavgat30KÇ">#REF!</definedName>
    <definedName name="Manavgat35E">#REF!</definedName>
    <definedName name="Manavgat35EÇ">#REF!</definedName>
    <definedName name="Manavgat40K">#REF!</definedName>
    <definedName name="Manavgat40KÇ">#REF!</definedName>
    <definedName name="Manavgat45E">#REF!</definedName>
    <definedName name="Manavgat45EÇ">#REF!</definedName>
    <definedName name="Mavi30K">#REF!</definedName>
    <definedName name="Mavi30KÇ">#REF!</definedName>
    <definedName name="Mavi40K">#REF!</definedName>
    <definedName name="Mavi40KÇ">#REF!</definedName>
    <definedName name="Mavi45E">#REF!</definedName>
    <definedName name="Mavi45EÇ">#REF!</definedName>
    <definedName name="Mavi50K">#REF!</definedName>
    <definedName name="Mavi50KÇ">#REF!</definedName>
    <definedName name="Mersin45E">#REF!</definedName>
    <definedName name="Mersin50E">#REF!</definedName>
    <definedName name="METİK30K">#REF!</definedName>
    <definedName name="METİK30KÇ">#REF!</definedName>
    <definedName name="METİK40K">#REF!</definedName>
    <definedName name="METİK40KÇ">#REF!</definedName>
    <definedName name="METİK45E">#REF!</definedName>
    <definedName name="METİK45EÇ">#REF!</definedName>
    <definedName name="METİK50E">#REF!</definedName>
    <definedName name="METİK50EÇ">#REF!</definedName>
    <definedName name="Moda35E">#REF!</definedName>
    <definedName name="Moda35EÇ">#REF!</definedName>
    <definedName name="Moda55E">#REF!</definedName>
    <definedName name="Moda55EÇ">#REF!</definedName>
    <definedName name="MODA55EYENİ">#REF!</definedName>
    <definedName name="Patek30KA">#REF!</definedName>
    <definedName name="Patek30KB">#REF!</definedName>
    <definedName name="Patek45E">#REF!</definedName>
    <definedName name="Patek50K">#REF!</definedName>
    <definedName name="Sak.50Esiyah">#REF!</definedName>
    <definedName name="Sak.50Eyeşil">#REF!</definedName>
    <definedName name="Sak.55Eyeşil">#REF!</definedName>
    <definedName name="Sak.65E">#REF!</definedName>
    <definedName name="Sak30K">#REF!</definedName>
    <definedName name="Sak50K">#REF!</definedName>
    <definedName name="Sak55E">#REF!</definedName>
    <definedName name="Sak55Esiyah">#REF!</definedName>
    <definedName name="Sak60E">#REF!</definedName>
    <definedName name="Sakarya30K">#REF!</definedName>
    <definedName name="Sakarya30KÇ">#REF!</definedName>
    <definedName name="Sakarya35Ç">#REF!</definedName>
    <definedName name="Sakarya35E">#REF!</definedName>
    <definedName name="Sakarya50E">#REF!</definedName>
    <definedName name="Sakarya50EÇ">#REF!</definedName>
    <definedName name="Sakarya50K">#REF!</definedName>
    <definedName name="Sakarya50KÇ">#REF!</definedName>
    <definedName name="Sakarya55E">#REF!</definedName>
    <definedName name="Sakarya55EÇ">#REF!</definedName>
    <definedName name="Sakarya60E">#REF!</definedName>
    <definedName name="Sakarya60EÇ">#REF!</definedName>
    <definedName name="Sporium30K">#REF!</definedName>
    <definedName name="Sporium30KÇ">#REF!</definedName>
    <definedName name="Sporium40K">#REF!</definedName>
    <definedName name="Sporium40KÇ">#REF!</definedName>
    <definedName name="Sporium45E">#REF!</definedName>
    <definedName name="Sporium45EÇ">#REF!</definedName>
    <definedName name="Sporium50E">#REF!</definedName>
    <definedName name="Sporium50EÇ">#REF!</definedName>
    <definedName name="Sporium50K">#REF!</definedName>
    <definedName name="Sporium50KÇ">#REF!</definedName>
    <definedName name="Sporium65E">#REF!</definedName>
    <definedName name="Sporium65EÇ">#REF!</definedName>
    <definedName name="SporiumA35E">#REF!</definedName>
    <definedName name="SporiumA35EÇ">#REF!</definedName>
    <definedName name="SporiumB35Ç">#REF!</definedName>
    <definedName name="SporiumB35E">#REF!</definedName>
    <definedName name="TAÇ35E">#REF!</definedName>
    <definedName name="TAÇ35EÇ">#REF!</definedName>
    <definedName name="TAÇ65E">#REF!</definedName>
    <definedName name="TAÇ65EÇ">#REF!</definedName>
    <definedName name="TED35E">#REF!</definedName>
    <definedName name="TED35EÇ">#REF!</definedName>
    <definedName name="TED40K">#REF!</definedName>
    <definedName name="TED40KÇ">#REF!</definedName>
    <definedName name="TED45E">#REF!</definedName>
    <definedName name="TED45EÇ">#REF!</definedName>
    <definedName name="TED50E">#REF!</definedName>
    <definedName name="TED50EÇ">#REF!</definedName>
    <definedName name="TED55E">#REF!</definedName>
    <definedName name="TED55EÇ">#REF!</definedName>
    <definedName name="TED60E">#REF!</definedName>
    <definedName name="TED60EÇ">#REF!</definedName>
    <definedName name="TED65E">#REF!</definedName>
    <definedName name="TED65EÇ">#REF!</definedName>
    <definedName name="_xlnm.Print_Area" localSheetId="0">'ERKEK GRUPLAR'!$A$1:$AG$6</definedName>
    <definedName name="_xlnm.Print_Area" localSheetId="2">ERKEKLER!$A$1:$L$8</definedName>
    <definedName name="_xlnm.Print_Titles" localSheetId="2">ERKEKLER!$1:$1</definedName>
    <definedName name="YSK30K">#REF!</definedName>
    <definedName name="YSK30KÇ">#REF!</definedName>
    <definedName name="YSK35E">#REF!</definedName>
    <definedName name="YSK35EÇ">#REF!</definedName>
    <definedName name="YSK40K">#REF!</definedName>
    <definedName name="YSK40KÇ">#REF!</definedName>
    <definedName name="YSK45E">#REF!</definedName>
    <definedName name="YSK45EÇ">#REF!</definedName>
    <definedName name="YSK50E">#REF!</definedName>
    <definedName name="YSK50EÇ">#REF!</definedName>
    <definedName name="YSK50K">#REF!</definedName>
    <definedName name="YSK50KÇ">#REF!</definedName>
    <definedName name="YSK55E">#REF!</definedName>
    <definedName name="YSK55EÇ">#REF!</definedName>
    <definedName name="YSK60E">#REF!</definedName>
    <definedName name="YSK60EÇ">#REF!</definedName>
    <definedName name="Zonden">#REF!</definedName>
    <definedName name="ZONDEN30K">#REF!</definedName>
    <definedName name="ZONDEN30KÇ">#REF!</definedName>
    <definedName name="ZONDEN40K">#REF!</definedName>
    <definedName name="Zonden40Kbeyaz">#REF!</definedName>
    <definedName name="ZONDEN40KÇ">#REF!</definedName>
    <definedName name="Zonden40Klac.">#REF!</definedName>
    <definedName name="Zonden50K">#REF!</definedName>
    <definedName name="ZONG40K">#REF!</definedName>
    <definedName name="Zong40K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A2" i="7"/>
  <c r="E3" i="1"/>
  <c r="F3" i="1"/>
  <c r="G3" i="1"/>
  <c r="H3" i="1"/>
  <c r="I3" i="1"/>
  <c r="J3" i="1"/>
  <c r="K3" i="1"/>
  <c r="L3" i="1" s="1"/>
  <c r="M3" i="1"/>
  <c r="B4" i="1"/>
  <c r="I4" i="1"/>
  <c r="J4" i="1"/>
  <c r="K4" i="1"/>
  <c r="L4" i="1" s="1"/>
  <c r="U4" i="1"/>
  <c r="V4" i="1"/>
  <c r="AE4" i="1"/>
  <c r="AF4" i="1"/>
  <c r="AG4" i="1" l="1"/>
  <c r="AF6" i="1" l="1"/>
  <c r="AE6" i="1"/>
  <c r="AG6" i="1" s="1"/>
  <c r="V6" i="1"/>
  <c r="U6" i="1"/>
  <c r="B6" i="1"/>
  <c r="AF5" i="1"/>
  <c r="AE5" i="1"/>
  <c r="V5" i="1"/>
  <c r="U5" i="1"/>
  <c r="B5" i="1"/>
  <c r="AF3" i="1"/>
  <c r="AE3" i="1"/>
  <c r="V3" i="1"/>
  <c r="U3" i="1"/>
  <c r="B3" i="1"/>
  <c r="AF2" i="1"/>
  <c r="AE2" i="1"/>
  <c r="V2" i="1"/>
  <c r="U2" i="1"/>
  <c r="K2" i="1"/>
  <c r="J2" i="1"/>
  <c r="I2" i="1"/>
  <c r="B2" i="1"/>
  <c r="E4" i="1" l="1"/>
  <c r="F4" i="1"/>
  <c r="G4" i="1"/>
  <c r="E2" i="1"/>
  <c r="F2" i="1"/>
  <c r="H2" i="1" s="1"/>
  <c r="O2" i="1" s="1"/>
  <c r="L2" i="1"/>
  <c r="G2" i="1"/>
  <c r="AG2" i="1"/>
  <c r="AG5" i="1"/>
  <c r="M2" i="1"/>
  <c r="AG3" i="1"/>
  <c r="H4" i="1" l="1"/>
  <c r="M4" i="1"/>
  <c r="O4" i="1"/>
  <c r="O3" i="1"/>
  <c r="N3" i="1"/>
  <c r="P4" i="1" l="1"/>
  <c r="Q4" i="1" s="1"/>
  <c r="P3" i="1"/>
  <c r="Q3" i="1" s="1"/>
  <c r="N4" i="1"/>
  <c r="P2" i="1"/>
  <c r="Q2" i="1" s="1"/>
  <c r="N2" i="1"/>
</calcChain>
</file>

<file path=xl/sharedStrings.xml><?xml version="1.0" encoding="utf-8"?>
<sst xmlns="http://schemas.openxmlformats.org/spreadsheetml/2006/main" count="54" uniqueCount="51">
  <si>
    <t>GLBYT</t>
  </si>
  <si>
    <t>AS</t>
  </si>
  <si>
    <t>VS</t>
  </si>
  <si>
    <t>SET AV.</t>
  </si>
  <si>
    <t>AG</t>
  </si>
  <si>
    <t>VG</t>
  </si>
  <si>
    <t>Tie-Break Av.</t>
  </si>
  <si>
    <t>GAME AV.</t>
  </si>
  <si>
    <t>PUANI</t>
  </si>
  <si>
    <t>SIRA</t>
  </si>
  <si>
    <t>GRUP PUANI</t>
  </si>
  <si>
    <t xml:space="preserve">GRUP SIRA </t>
  </si>
  <si>
    <t>GRUP SIRA / 2</t>
  </si>
  <si>
    <t>TUR</t>
  </si>
  <si>
    <t>GRUP MAÇLARI FİKSTÜRÜ</t>
  </si>
  <si>
    <t>1.Set</t>
  </si>
  <si>
    <t>2.Set</t>
  </si>
  <si>
    <t>3.Tie Break</t>
  </si>
  <si>
    <t>3.Set</t>
  </si>
  <si>
    <t>Sonuç</t>
  </si>
  <si>
    <t>Kazanan</t>
  </si>
  <si>
    <t>1.TUR</t>
  </si>
  <si>
    <t>2.TUR</t>
  </si>
  <si>
    <t>BYE</t>
  </si>
  <si>
    <t>3.TUR</t>
  </si>
  <si>
    <t>İL</t>
  </si>
  <si>
    <t>KAT.</t>
  </si>
  <si>
    <t>TAKIM 1</t>
  </si>
  <si>
    <t>TAKIM 2</t>
  </si>
  <si>
    <t>TARİH</t>
  </si>
  <si>
    <t>SAAT</t>
  </si>
  <si>
    <t>KORT</t>
  </si>
  <si>
    <t>SONUÇ</t>
  </si>
  <si>
    <t>YER</t>
  </si>
  <si>
    <t>ERKEK</t>
  </si>
  <si>
    <t>23 AĞUSTOS 2025 CUMARTESİ</t>
  </si>
  <si>
    <t>KARADENİZ TENİS KULÜBÜ</t>
  </si>
  <si>
    <t>PELİTKÖY SPOR KULÜBÜ</t>
  </si>
  <si>
    <t>TRABZON</t>
  </si>
  <si>
    <t>TRABZON GENÇLİK VE SPOR İL MÜDÜRLÜĞÜ SPOR KULÜBÜ</t>
  </si>
  <si>
    <t>KARADENİZ TENİS  KULÜBÜ</t>
  </si>
  <si>
    <t>EMİR TUĞRA BİLGİN</t>
  </si>
  <si>
    <t>URAS TOK</t>
  </si>
  <si>
    <t>ÖMER HACISALİHOĞLU</t>
  </si>
  <si>
    <t>ÖMER FARUK IŞIK</t>
  </si>
  <si>
    <t>BATUHAN CAN IŞIK</t>
  </si>
  <si>
    <t>MUHARREM KILIÇ</t>
  </si>
  <si>
    <t>EMRE KAÇAR</t>
  </si>
  <si>
    <t>KARADENİZ BÖLGESİ 18 YAŞ ALTI TÜRKİYE TAKIM ŞAMPİYONASI 2.AŞAMA</t>
  </si>
  <si>
    <t>KARADENİZ BÖLGESİ ERKEKLER 18 YAŞ ALTI TAKIM ŞAMPİYONASI 2.AŞAMA MAÇ PROGRAMI</t>
  </si>
  <si>
    <t>KARADENİZ BÖLGESİ 18 YAŞ ALTI ERKEKLER 2.AŞAMA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</si>
</sst>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+\ #,##0;\-\ ###0;0"/>
    <numFmt numFmtId="165" formatCode="\+\ #,##0;\-\ ###0;&quot;-&quot;"/>
    <numFmt numFmtId="166" formatCode="\+\ #,##0.000;\-\ ###0.000;0.000"/>
    <numFmt numFmtId="167" formatCode="#,##0;\-#,##0;0"/>
    <numFmt numFmtId="168" formatCode="\ #,##0;\-\ ###0;0"/>
    <numFmt numFmtId="169" formatCode="#,##0_);\(#,##0\);&quot;&quot;"/>
    <numFmt numFmtId="170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indexed="12"/>
      <name val="Arial"/>
      <family val="2"/>
      <charset val="162"/>
    </font>
    <font>
      <b/>
      <sz val="18"/>
      <color indexed="12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4"/>
      <color indexed="17"/>
      <name val="Arial"/>
      <family val="2"/>
      <charset val="162"/>
    </font>
    <font>
      <b/>
      <sz val="28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26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1" xfId="1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textRotation="90"/>
    </xf>
    <xf numFmtId="0" fontId="5" fillId="0" borderId="5" xfId="1" applyFont="1" applyBorder="1" applyAlignment="1" applyProtection="1">
      <alignment horizontal="center" vertical="center" textRotation="90"/>
    </xf>
    <xf numFmtId="0" fontId="5" fillId="0" borderId="3" xfId="1" applyFont="1" applyBorder="1" applyAlignment="1" applyProtection="1">
      <alignment horizontal="center" vertical="center" textRotation="90"/>
    </xf>
    <xf numFmtId="164" fontId="4" fillId="0" borderId="4" xfId="1" applyNumberFormat="1" applyFont="1" applyBorder="1" applyAlignment="1" applyProtection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 textRotation="90"/>
    </xf>
    <xf numFmtId="165" fontId="5" fillId="0" borderId="6" xfId="1" applyNumberFormat="1" applyFont="1" applyBorder="1" applyAlignment="1" applyProtection="1">
      <alignment horizontal="center" vertical="center" textRotation="90"/>
    </xf>
    <xf numFmtId="164" fontId="4" fillId="2" borderId="1" xfId="1" applyNumberFormat="1" applyFont="1" applyFill="1" applyBorder="1" applyAlignment="1" applyProtection="1">
      <alignment horizontal="center" vertical="center" textRotation="90"/>
    </xf>
    <xf numFmtId="166" fontId="5" fillId="0" borderId="4" xfId="1" applyNumberFormat="1" applyFont="1" applyBorder="1" applyAlignment="1" applyProtection="1">
      <alignment horizontal="center" vertical="center" textRotation="90"/>
    </xf>
    <xf numFmtId="0" fontId="4" fillId="0" borderId="1" xfId="1" applyFont="1" applyBorder="1" applyAlignment="1" applyProtection="1">
      <alignment horizontal="center" vertical="center" textRotation="90"/>
    </xf>
    <xf numFmtId="0" fontId="4" fillId="0" borderId="2" xfId="1" applyFont="1" applyBorder="1" applyAlignment="1" applyProtection="1">
      <alignment horizontal="center" vertical="center" textRotation="90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1" applyFont="1" applyProtection="1"/>
    <xf numFmtId="0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3" fontId="5" fillId="0" borderId="10" xfId="1" applyNumberFormat="1" applyFont="1" applyBorder="1" applyAlignment="1" applyProtection="1">
      <alignment horizontal="center" vertical="center"/>
    </xf>
    <xf numFmtId="164" fontId="4" fillId="0" borderId="10" xfId="1" applyNumberFormat="1" applyFont="1" applyBorder="1" applyAlignment="1" applyProtection="1">
      <alignment horizontal="center" vertical="center"/>
    </xf>
    <xf numFmtId="165" fontId="5" fillId="0" borderId="10" xfId="1" applyNumberFormat="1" applyFont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8" fontId="6" fillId="2" borderId="11" xfId="1" applyNumberFormat="1" applyFont="1" applyFill="1" applyBorder="1" applyAlignment="1" applyProtection="1">
      <alignment horizontal="center" vertical="center"/>
    </xf>
    <xf numFmtId="166" fontId="5" fillId="0" borderId="10" xfId="1" applyNumberFormat="1" applyFont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5" fillId="0" borderId="12" xfId="1" quotePrefix="1" applyNumberFormat="1" applyFont="1" applyBorder="1" applyAlignment="1" applyProtection="1">
      <alignment horizontal="center" vertical="center"/>
    </xf>
    <xf numFmtId="0" fontId="5" fillId="0" borderId="13" xfId="1" quotePrefix="1" applyNumberFormat="1" applyFont="1" applyBorder="1" applyAlignment="1" applyProtection="1">
      <alignment horizontal="center" vertical="center"/>
    </xf>
    <xf numFmtId="169" fontId="5" fillId="0" borderId="14" xfId="1" quotePrefix="1" applyNumberFormat="1" applyFont="1" applyBorder="1" applyAlignment="1" applyProtection="1">
      <alignment vertical="center"/>
    </xf>
    <xf numFmtId="169" fontId="5" fillId="0" borderId="13" xfId="1" quotePrefix="1" applyNumberFormat="1" applyFont="1" applyBorder="1" applyAlignment="1" applyProtection="1">
      <alignment vertical="center"/>
    </xf>
    <xf numFmtId="0" fontId="5" fillId="3" borderId="15" xfId="1" quotePrefix="1" applyNumberFormat="1" applyFont="1" applyFill="1" applyBorder="1" applyAlignment="1" applyProtection="1">
      <alignment horizontal="center" vertical="center"/>
      <protection locked="0"/>
    </xf>
    <xf numFmtId="0" fontId="5" fillId="3" borderId="13" xfId="1" quotePrefix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</xf>
    <xf numFmtId="167" fontId="5" fillId="0" borderId="16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3" fontId="5" fillId="0" borderId="19" xfId="1" applyNumberFormat="1" applyFont="1" applyBorder="1" applyAlignment="1" applyProtection="1">
      <alignment horizontal="center" vertical="center"/>
    </xf>
    <xf numFmtId="164" fontId="4" fillId="0" borderId="19" xfId="1" applyNumberFormat="1" applyFont="1" applyBorder="1" applyAlignment="1" applyProtection="1">
      <alignment horizontal="center" vertical="center"/>
    </xf>
    <xf numFmtId="165" fontId="5" fillId="0" borderId="19" xfId="1" applyNumberFormat="1" applyFont="1" applyBorder="1" applyAlignment="1" applyProtection="1">
      <alignment horizontal="center" vertical="center"/>
    </xf>
    <xf numFmtId="164" fontId="6" fillId="2" borderId="19" xfId="1" applyNumberFormat="1" applyFont="1" applyFill="1" applyBorder="1" applyAlignment="1" applyProtection="1">
      <alignment horizontal="center" vertical="center"/>
    </xf>
    <xf numFmtId="166" fontId="5" fillId="0" borderId="19" xfId="1" applyNumberFormat="1" applyFont="1" applyBorder="1" applyAlignment="1" applyProtection="1">
      <alignment horizontal="center" vertical="center"/>
    </xf>
    <xf numFmtId="0" fontId="4" fillId="3" borderId="20" xfId="1" applyFont="1" applyFill="1" applyBorder="1" applyAlignment="1" applyProtection="1">
      <alignment horizontal="center" vertical="center"/>
      <protection locked="0"/>
    </xf>
    <xf numFmtId="0" fontId="4" fillId="3" borderId="21" xfId="1" applyFont="1" applyFill="1" applyBorder="1" applyAlignment="1" applyProtection="1">
      <alignment horizontal="center" vertical="center"/>
      <protection locked="0"/>
    </xf>
    <xf numFmtId="0" fontId="5" fillId="0" borderId="22" xfId="1" quotePrefix="1" applyNumberFormat="1" applyFont="1" applyBorder="1" applyAlignment="1" applyProtection="1">
      <alignment horizontal="center" vertical="center"/>
    </xf>
    <xf numFmtId="0" fontId="5" fillId="0" borderId="23" xfId="1" quotePrefix="1" applyNumberFormat="1" applyFont="1" applyBorder="1" applyAlignment="1" applyProtection="1">
      <alignment horizontal="center" vertical="center"/>
    </xf>
    <xf numFmtId="169" fontId="5" fillId="0" borderId="24" xfId="1" quotePrefix="1" applyNumberFormat="1" applyFont="1" applyBorder="1" applyAlignment="1" applyProtection="1">
      <alignment vertical="center"/>
    </xf>
    <xf numFmtId="169" fontId="5" fillId="0" borderId="23" xfId="1" quotePrefix="1" applyNumberFormat="1" applyFont="1" applyBorder="1" applyAlignment="1" applyProtection="1">
      <alignment vertical="center"/>
    </xf>
    <xf numFmtId="0" fontId="5" fillId="3" borderId="25" xfId="1" quotePrefix="1" applyNumberFormat="1" applyFont="1" applyFill="1" applyBorder="1" applyAlignment="1" applyProtection="1">
      <alignment horizontal="center" vertical="center"/>
      <protection locked="0"/>
    </xf>
    <xf numFmtId="0" fontId="5" fillId="3" borderId="23" xfId="1" quotePrefix="1" applyNumberFormat="1" applyFont="1" applyFill="1" applyBorder="1" applyAlignment="1" applyProtection="1">
      <alignment horizontal="center" vertical="center"/>
      <protection locked="0"/>
    </xf>
    <xf numFmtId="167" fontId="5" fillId="0" borderId="26" xfId="1" applyNumberFormat="1" applyFont="1" applyFill="1" applyBorder="1" applyAlignment="1" applyProtection="1">
      <alignment horizontal="center" vertical="center"/>
    </xf>
    <xf numFmtId="167" fontId="5" fillId="0" borderId="27" xfId="1" applyNumberFormat="1" applyFont="1" applyFill="1" applyBorder="1" applyAlignment="1" applyProtection="1">
      <alignment horizontal="center" vertical="center"/>
    </xf>
    <xf numFmtId="0" fontId="5" fillId="0" borderId="23" xfId="1" quotePrefix="1" applyNumberFormat="1" applyFont="1" applyFill="1" applyBorder="1" applyAlignment="1" applyProtection="1">
      <alignment horizontal="center" vertical="center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5" fillId="4" borderId="29" xfId="1" applyNumberFormat="1" applyFont="1" applyFill="1" applyBorder="1" applyAlignment="1" applyProtection="1">
      <alignment horizontal="center" vertical="center"/>
      <protection locked="0"/>
    </xf>
    <xf numFmtId="0" fontId="5" fillId="4" borderId="29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4" fillId="0" borderId="30" xfId="1" applyFont="1" applyFill="1" applyBorder="1" applyAlignment="1" applyProtection="1">
      <alignment horizontal="center" vertical="center"/>
    </xf>
    <xf numFmtId="3" fontId="5" fillId="0" borderId="30" xfId="1" applyNumberFormat="1" applyFont="1" applyFill="1" applyBorder="1" applyAlignment="1" applyProtection="1">
      <alignment horizontal="center" vertical="center"/>
    </xf>
    <xf numFmtId="164" fontId="4" fillId="0" borderId="30" xfId="1" applyNumberFormat="1" applyFont="1" applyFill="1" applyBorder="1" applyAlignment="1" applyProtection="1">
      <alignment horizontal="center" vertical="center"/>
    </xf>
    <xf numFmtId="165" fontId="5" fillId="0" borderId="30" xfId="1" applyNumberFormat="1" applyFont="1" applyFill="1" applyBorder="1" applyAlignment="1" applyProtection="1">
      <alignment horizontal="center" vertical="center"/>
    </xf>
    <xf numFmtId="166" fontId="5" fillId="0" borderId="30" xfId="1" applyNumberFormat="1" applyFont="1" applyFill="1" applyBorder="1" applyAlignment="1" applyProtection="1">
      <alignment horizontal="center" vertical="center"/>
    </xf>
    <xf numFmtId="0" fontId="4" fillId="4" borderId="0" xfId="1" applyFont="1" applyFill="1" applyBorder="1" applyAlignment="1" applyProtection="1">
      <alignment horizontal="center" vertical="center"/>
      <protection locked="0"/>
    </xf>
    <xf numFmtId="0" fontId="5" fillId="4" borderId="31" xfId="1" applyNumberFormat="1" applyFont="1" applyFill="1" applyBorder="1" applyAlignment="1" applyProtection="1">
      <alignment horizontal="center" vertical="center"/>
      <protection locked="0"/>
    </xf>
    <xf numFmtId="0" fontId="5" fillId="4" borderId="31" xfId="1" applyNumberFormat="1" applyFont="1" applyFill="1" applyBorder="1" applyAlignment="1" applyProtection="1">
      <alignment horizontal="center" vertical="center"/>
    </xf>
    <xf numFmtId="0" fontId="5" fillId="0" borderId="32" xfId="1" applyNumberFormat="1" applyFont="1" applyFill="1" applyBorder="1" applyAlignment="1" applyProtection="1">
      <alignment horizontal="center" vertical="center"/>
    </xf>
    <xf numFmtId="0" fontId="5" fillId="0" borderId="33" xfId="1" applyNumberFormat="1" applyFont="1" applyFill="1" applyBorder="1" applyAlignment="1" applyProtection="1">
      <alignment horizontal="center" vertical="center"/>
    </xf>
    <xf numFmtId="0" fontId="4" fillId="0" borderId="33" xfId="1" applyFont="1" applyFill="1" applyBorder="1" applyAlignment="1" applyProtection="1">
      <alignment horizontal="center" vertical="center"/>
    </xf>
    <xf numFmtId="3" fontId="5" fillId="0" borderId="33" xfId="1" applyNumberFormat="1" applyFont="1" applyFill="1" applyBorder="1" applyAlignment="1" applyProtection="1">
      <alignment horizontal="center" vertical="center"/>
    </xf>
    <xf numFmtId="164" fontId="4" fillId="0" borderId="33" xfId="1" applyNumberFormat="1" applyFont="1" applyFill="1" applyBorder="1" applyAlignment="1" applyProtection="1">
      <alignment horizontal="center" vertical="center"/>
    </xf>
    <xf numFmtId="165" fontId="5" fillId="0" borderId="33" xfId="1" applyNumberFormat="1" applyFont="1" applyFill="1" applyBorder="1" applyAlignment="1" applyProtection="1">
      <alignment horizontal="center" vertical="center"/>
    </xf>
    <xf numFmtId="166" fontId="5" fillId="0" borderId="33" xfId="1" applyNumberFormat="1" applyFont="1" applyFill="1" applyBorder="1" applyAlignment="1" applyProtection="1">
      <alignment horizontal="center" vertical="center"/>
    </xf>
    <xf numFmtId="0" fontId="4" fillId="4" borderId="33" xfId="1" applyFont="1" applyFill="1" applyBorder="1" applyAlignment="1" applyProtection="1">
      <alignment horizontal="center" vertical="center"/>
      <protection locked="0"/>
    </xf>
    <xf numFmtId="0" fontId="4" fillId="3" borderId="32" xfId="1" applyFont="1" applyFill="1" applyBorder="1" applyAlignment="1" applyProtection="1">
      <alignment horizontal="center" vertical="center"/>
      <protection locked="0"/>
    </xf>
    <xf numFmtId="0" fontId="5" fillId="0" borderId="31" xfId="1" quotePrefix="1" applyNumberFormat="1" applyFont="1" applyBorder="1" applyAlignment="1" applyProtection="1">
      <alignment horizontal="center" vertical="center"/>
    </xf>
    <xf numFmtId="0" fontId="5" fillId="0" borderId="34" xfId="1" quotePrefix="1" applyNumberFormat="1" applyFont="1" applyBorder="1" applyAlignment="1" applyProtection="1">
      <alignment horizontal="center" vertical="center"/>
    </xf>
    <xf numFmtId="169" fontId="5" fillId="0" borderId="35" xfId="1" quotePrefix="1" applyNumberFormat="1" applyFont="1" applyBorder="1" applyAlignment="1" applyProtection="1">
      <alignment vertical="center"/>
    </xf>
    <xf numFmtId="169" fontId="5" fillId="0" borderId="34" xfId="1" quotePrefix="1" applyNumberFormat="1" applyFont="1" applyBorder="1" applyAlignment="1" applyProtection="1">
      <alignment vertical="center"/>
    </xf>
    <xf numFmtId="0" fontId="5" fillId="3" borderId="36" xfId="1" quotePrefix="1" applyNumberFormat="1" applyFont="1" applyFill="1" applyBorder="1" applyAlignment="1" applyProtection="1">
      <alignment horizontal="center" vertical="center"/>
      <protection locked="0"/>
    </xf>
    <xf numFmtId="0" fontId="5" fillId="3" borderId="37" xfId="1" quotePrefix="1" applyNumberFormat="1" applyFont="1" applyFill="1" applyBorder="1" applyAlignment="1" applyProtection="1">
      <alignment horizontal="center" vertical="center"/>
      <protection locked="0"/>
    </xf>
    <xf numFmtId="167" fontId="5" fillId="0" borderId="38" xfId="1" applyNumberFormat="1" applyFont="1" applyFill="1" applyBorder="1" applyAlignment="1" applyProtection="1">
      <alignment horizontal="center" vertical="center"/>
    </xf>
    <xf numFmtId="167" fontId="5" fillId="0" borderId="39" xfId="1" applyNumberFormat="1" applyFont="1" applyFill="1" applyBorder="1" applyAlignment="1" applyProtection="1">
      <alignment horizontal="center" vertical="center"/>
    </xf>
    <xf numFmtId="0" fontId="5" fillId="0" borderId="34" xfId="1" quotePrefix="1" applyNumberFormat="1" applyFont="1" applyFill="1" applyBorder="1" applyAlignment="1" applyProtection="1">
      <alignment horizontal="center" vertical="center"/>
    </xf>
    <xf numFmtId="0" fontId="5" fillId="0" borderId="0" xfId="1" applyFont="1" applyFill="1" applyProtection="1"/>
    <xf numFmtId="0" fontId="5" fillId="0" borderId="0" xfId="1" applyFont="1" applyProtection="1">
      <protection locked="0"/>
    </xf>
    <xf numFmtId="165" fontId="5" fillId="0" borderId="0" xfId="1" applyNumberFormat="1" applyFont="1" applyProtection="1"/>
    <xf numFmtId="166" fontId="5" fillId="0" borderId="0" xfId="1" applyNumberFormat="1" applyFont="1" applyProtection="1"/>
    <xf numFmtId="0" fontId="5" fillId="0" borderId="0" xfId="1" applyFont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/>
    </xf>
    <xf numFmtId="0" fontId="0" fillId="6" borderId="0" xfId="0" applyFill="1"/>
    <xf numFmtId="0" fontId="12" fillId="6" borderId="19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center" vertical="center"/>
    </xf>
    <xf numFmtId="0" fontId="8" fillId="6" borderId="1" xfId="0" applyFont="1" applyFill="1" applyBorder="1" applyAlignment="1">
      <alignment vertical="center" textRotation="90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70" fontId="9" fillId="6" borderId="1" xfId="0" applyNumberFormat="1" applyFont="1" applyFill="1" applyBorder="1" applyAlignment="1">
      <alignment horizontal="center" vertical="center"/>
    </xf>
    <xf numFmtId="20" fontId="9" fillId="6" borderId="7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167" fontId="5" fillId="0" borderId="2" xfId="1" applyNumberFormat="1" applyFont="1" applyFill="1" applyBorder="1" applyAlignment="1" applyProtection="1">
      <alignment horizontal="center" vertical="center"/>
    </xf>
    <xf numFmtId="167" fontId="5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Border="1" applyAlignment="1" applyProtection="1">
      <alignment horizontal="center" vertical="center" wrapText="1"/>
    </xf>
    <xf numFmtId="0" fontId="3" fillId="0" borderId="3" xfId="1" applyNumberFormat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 textRotation="90"/>
    </xf>
    <xf numFmtId="0" fontId="5" fillId="0" borderId="1" xfId="1" applyNumberFormat="1" applyFont="1" applyBorder="1" applyAlignment="1" applyProtection="1">
      <alignment horizontal="center" vertical="center" textRotation="90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left" vertical="center"/>
    </xf>
    <xf numFmtId="0" fontId="12" fillId="6" borderId="24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6" borderId="19" xfId="0" applyFont="1" applyFill="1" applyBorder="1" applyAlignment="1">
      <alignment horizontal="left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left"/>
    </xf>
    <xf numFmtId="0" fontId="16" fillId="6" borderId="18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rol\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showGridLines="0" tabSelected="1" zoomScale="55" zoomScaleNormal="55" zoomScaleSheetLayoutView="40" workbookViewId="0">
      <selection activeCell="H8" sqref="H8"/>
    </sheetView>
  </sheetViews>
  <sheetFormatPr defaultRowHeight="15.75" x14ac:dyDescent="0.25"/>
  <cols>
    <col min="1" max="1" width="7.85546875" style="87" customWidth="1"/>
    <col min="2" max="2" width="9.5703125" style="86" customWidth="1"/>
    <col min="3" max="3" width="5.140625" style="86" customWidth="1"/>
    <col min="4" max="4" width="50.85546875" style="14" customWidth="1"/>
    <col min="5" max="7" width="3.42578125" style="14" customWidth="1"/>
    <col min="8" max="8" width="6.5703125" style="14" bestFit="1" customWidth="1"/>
    <col min="9" max="10" width="5.7109375" style="14" bestFit="1" customWidth="1"/>
    <col min="11" max="11" width="5.7109375" style="88" bestFit="1" customWidth="1"/>
    <col min="12" max="12" width="6.85546875" style="14" bestFit="1" customWidth="1"/>
    <col min="13" max="13" width="6.7109375" style="14" customWidth="1"/>
    <col min="14" max="14" width="9.140625" style="14" bestFit="1" customWidth="1"/>
    <col min="15" max="15" width="12" style="89" bestFit="1" customWidth="1"/>
    <col min="16" max="16" width="5.28515625" style="14" customWidth="1"/>
    <col min="17" max="17" width="3.42578125" style="87" hidden="1" customWidth="1"/>
    <col min="18" max="18" width="8.28515625" style="87" bestFit="1" customWidth="1"/>
    <col min="19" max="19" width="4.42578125" style="14" customWidth="1"/>
    <col min="20" max="20" width="4.28515625" style="14" customWidth="1"/>
    <col min="21" max="22" width="48.140625" style="14" customWidth="1"/>
    <col min="23" max="23" width="2.85546875" style="87" customWidth="1"/>
    <col min="24" max="26" width="3.140625" style="87" bestFit="1" customWidth="1"/>
    <col min="27" max="28" width="4.5703125" style="87" bestFit="1" customWidth="1"/>
    <col min="29" max="30" width="2.5703125" style="87" customWidth="1"/>
    <col min="31" max="32" width="4" style="14" bestFit="1" customWidth="1"/>
    <col min="33" max="33" width="27.28515625" style="90" bestFit="1" customWidth="1"/>
    <col min="34" max="219" width="9.140625" style="14"/>
    <col min="220" max="220" width="6" style="14" customWidth="1"/>
    <col min="221" max="221" width="9.5703125" style="14" customWidth="1"/>
    <col min="222" max="222" width="5.140625" style="14" customWidth="1"/>
    <col min="223" max="223" width="24.42578125" style="14" bestFit="1" customWidth="1"/>
    <col min="224" max="226" width="3.42578125" style="14" customWidth="1"/>
    <col min="227" max="227" width="6.5703125" style="14" bestFit="1" customWidth="1"/>
    <col min="228" max="230" width="5.7109375" style="14" bestFit="1" customWidth="1"/>
    <col min="231" max="231" width="6.85546875" style="14" bestFit="1" customWidth="1"/>
    <col min="232" max="232" width="6.7109375" style="14" customWidth="1"/>
    <col min="233" max="233" width="9.140625" style="14" bestFit="1" customWidth="1"/>
    <col min="234" max="234" width="12" style="14" bestFit="1" customWidth="1"/>
    <col min="235" max="235" width="5.28515625" style="14" customWidth="1"/>
    <col min="236" max="236" width="0" style="14" hidden="1" customWidth="1"/>
    <col min="237" max="237" width="8.28515625" style="14" bestFit="1" customWidth="1"/>
    <col min="238" max="238" width="4.42578125" style="14" customWidth="1"/>
    <col min="239" max="239" width="4.28515625" style="14" customWidth="1"/>
    <col min="240" max="241" width="27.28515625" style="14" bestFit="1" customWidth="1"/>
    <col min="242" max="242" width="2.85546875" style="14" customWidth="1"/>
    <col min="243" max="245" width="3.140625" style="14" bestFit="1" customWidth="1"/>
    <col min="246" max="247" width="4.5703125" style="14" bestFit="1" customWidth="1"/>
    <col min="248" max="249" width="2.5703125" style="14" customWidth="1"/>
    <col min="250" max="251" width="4" style="14" bestFit="1" customWidth="1"/>
    <col min="252" max="252" width="27.28515625" style="14" bestFit="1" customWidth="1"/>
    <col min="253" max="253" width="4.140625" style="14" customWidth="1"/>
    <col min="254" max="254" width="0" style="14" hidden="1" customWidth="1"/>
    <col min="255" max="255" width="24.85546875" style="14" bestFit="1" customWidth="1"/>
    <col min="256" max="256" width="0" style="14" hidden="1" customWidth="1"/>
    <col min="257" max="257" width="25.7109375" style="14" customWidth="1"/>
    <col min="258" max="258" width="0" style="14" hidden="1" customWidth="1"/>
    <col min="259" max="259" width="29.140625" style="14" customWidth="1"/>
    <col min="260" max="275" width="0" style="14" hidden="1" customWidth="1"/>
    <col min="276" max="276" width="19.140625" style="14" bestFit="1" customWidth="1"/>
    <col min="277" max="277" width="4.42578125" style="14" bestFit="1" customWidth="1"/>
    <col min="278" max="278" width="28.5703125" style="14" bestFit="1" customWidth="1"/>
    <col min="279" max="279" width="8.85546875" style="14" bestFit="1" customWidth="1"/>
    <col min="280" max="280" width="9.140625" style="14"/>
    <col min="281" max="281" width="3.42578125" style="14" bestFit="1" customWidth="1"/>
    <col min="282" max="282" width="32" style="14" bestFit="1" customWidth="1"/>
    <col min="283" max="283" width="28.5703125" style="14" bestFit="1" customWidth="1"/>
    <col min="284" max="284" width="28.5703125" style="14" customWidth="1"/>
    <col min="285" max="285" width="28.5703125" style="14" bestFit="1" customWidth="1"/>
    <col min="286" max="287" width="9.140625" style="14"/>
    <col min="288" max="288" width="20" style="14" bestFit="1" customWidth="1"/>
    <col min="289" max="475" width="9.140625" style="14"/>
    <col min="476" max="476" width="6" style="14" customWidth="1"/>
    <col min="477" max="477" width="9.5703125" style="14" customWidth="1"/>
    <col min="478" max="478" width="5.140625" style="14" customWidth="1"/>
    <col min="479" max="479" width="24.42578125" style="14" bestFit="1" customWidth="1"/>
    <col min="480" max="482" width="3.42578125" style="14" customWidth="1"/>
    <col min="483" max="483" width="6.5703125" style="14" bestFit="1" customWidth="1"/>
    <col min="484" max="486" width="5.7109375" style="14" bestFit="1" customWidth="1"/>
    <col min="487" max="487" width="6.85546875" style="14" bestFit="1" customWidth="1"/>
    <col min="488" max="488" width="6.7109375" style="14" customWidth="1"/>
    <col min="489" max="489" width="9.140625" style="14" bestFit="1" customWidth="1"/>
    <col min="490" max="490" width="12" style="14" bestFit="1" customWidth="1"/>
    <col min="491" max="491" width="5.28515625" style="14" customWidth="1"/>
    <col min="492" max="492" width="0" style="14" hidden="1" customWidth="1"/>
    <col min="493" max="493" width="8.28515625" style="14" bestFit="1" customWidth="1"/>
    <col min="494" max="494" width="4.42578125" style="14" customWidth="1"/>
    <col min="495" max="495" width="4.28515625" style="14" customWidth="1"/>
    <col min="496" max="497" width="27.28515625" style="14" bestFit="1" customWidth="1"/>
    <col min="498" max="498" width="2.85546875" style="14" customWidth="1"/>
    <col min="499" max="501" width="3.140625" style="14" bestFit="1" customWidth="1"/>
    <col min="502" max="503" width="4.5703125" style="14" bestFit="1" customWidth="1"/>
    <col min="504" max="505" width="2.5703125" style="14" customWidth="1"/>
    <col min="506" max="507" width="4" style="14" bestFit="1" customWidth="1"/>
    <col min="508" max="508" width="27.28515625" style="14" bestFit="1" customWidth="1"/>
    <col min="509" max="509" width="4.140625" style="14" customWidth="1"/>
    <col min="510" max="510" width="0" style="14" hidden="1" customWidth="1"/>
    <col min="511" max="511" width="24.85546875" style="14" bestFit="1" customWidth="1"/>
    <col min="512" max="512" width="0" style="14" hidden="1" customWidth="1"/>
    <col min="513" max="513" width="25.7109375" style="14" customWidth="1"/>
    <col min="514" max="514" width="0" style="14" hidden="1" customWidth="1"/>
    <col min="515" max="515" width="29.140625" style="14" customWidth="1"/>
    <col min="516" max="531" width="0" style="14" hidden="1" customWidth="1"/>
    <col min="532" max="532" width="19.140625" style="14" bestFit="1" customWidth="1"/>
    <col min="533" max="533" width="4.42578125" style="14" bestFit="1" customWidth="1"/>
    <col min="534" max="534" width="28.5703125" style="14" bestFit="1" customWidth="1"/>
    <col min="535" max="535" width="8.85546875" style="14" bestFit="1" customWidth="1"/>
    <col min="536" max="536" width="9.140625" style="14"/>
    <col min="537" max="537" width="3.42578125" style="14" bestFit="1" customWidth="1"/>
    <col min="538" max="538" width="32" style="14" bestFit="1" customWidth="1"/>
    <col min="539" max="539" width="28.5703125" style="14" bestFit="1" customWidth="1"/>
    <col min="540" max="540" width="28.5703125" style="14" customWidth="1"/>
    <col min="541" max="541" width="28.5703125" style="14" bestFit="1" customWidth="1"/>
    <col min="542" max="543" width="9.140625" style="14"/>
    <col min="544" max="544" width="20" style="14" bestFit="1" customWidth="1"/>
    <col min="545" max="731" width="9.140625" style="14"/>
    <col min="732" max="732" width="6" style="14" customWidth="1"/>
    <col min="733" max="733" width="9.5703125" style="14" customWidth="1"/>
    <col min="734" max="734" width="5.140625" style="14" customWidth="1"/>
    <col min="735" max="735" width="24.42578125" style="14" bestFit="1" customWidth="1"/>
    <col min="736" max="738" width="3.42578125" style="14" customWidth="1"/>
    <col min="739" max="739" width="6.5703125" style="14" bestFit="1" customWidth="1"/>
    <col min="740" max="742" width="5.7109375" style="14" bestFit="1" customWidth="1"/>
    <col min="743" max="743" width="6.85546875" style="14" bestFit="1" customWidth="1"/>
    <col min="744" max="744" width="6.7109375" style="14" customWidth="1"/>
    <col min="745" max="745" width="9.140625" style="14" bestFit="1" customWidth="1"/>
    <col min="746" max="746" width="12" style="14" bestFit="1" customWidth="1"/>
    <col min="747" max="747" width="5.28515625" style="14" customWidth="1"/>
    <col min="748" max="748" width="0" style="14" hidden="1" customWidth="1"/>
    <col min="749" max="749" width="8.28515625" style="14" bestFit="1" customWidth="1"/>
    <col min="750" max="750" width="4.42578125" style="14" customWidth="1"/>
    <col min="751" max="751" width="4.28515625" style="14" customWidth="1"/>
    <col min="752" max="753" width="27.28515625" style="14" bestFit="1" customWidth="1"/>
    <col min="754" max="754" width="2.85546875" style="14" customWidth="1"/>
    <col min="755" max="757" width="3.140625" style="14" bestFit="1" customWidth="1"/>
    <col min="758" max="759" width="4.5703125" style="14" bestFit="1" customWidth="1"/>
    <col min="760" max="761" width="2.5703125" style="14" customWidth="1"/>
    <col min="762" max="763" width="4" style="14" bestFit="1" customWidth="1"/>
    <col min="764" max="764" width="27.28515625" style="14" bestFit="1" customWidth="1"/>
    <col min="765" max="765" width="4.140625" style="14" customWidth="1"/>
    <col min="766" max="766" width="0" style="14" hidden="1" customWidth="1"/>
    <col min="767" max="767" width="24.85546875" style="14" bestFit="1" customWidth="1"/>
    <col min="768" max="768" width="0" style="14" hidden="1" customWidth="1"/>
    <col min="769" max="769" width="25.7109375" style="14" customWidth="1"/>
    <col min="770" max="770" width="0" style="14" hidden="1" customWidth="1"/>
    <col min="771" max="771" width="29.140625" style="14" customWidth="1"/>
    <col min="772" max="787" width="0" style="14" hidden="1" customWidth="1"/>
    <col min="788" max="788" width="19.140625" style="14" bestFit="1" customWidth="1"/>
    <col min="789" max="789" width="4.42578125" style="14" bestFit="1" customWidth="1"/>
    <col min="790" max="790" width="28.5703125" style="14" bestFit="1" customWidth="1"/>
    <col min="791" max="791" width="8.85546875" style="14" bestFit="1" customWidth="1"/>
    <col min="792" max="792" width="9.140625" style="14"/>
    <col min="793" max="793" width="3.42578125" style="14" bestFit="1" customWidth="1"/>
    <col min="794" max="794" width="32" style="14" bestFit="1" customWidth="1"/>
    <col min="795" max="795" width="28.5703125" style="14" bestFit="1" customWidth="1"/>
    <col min="796" max="796" width="28.5703125" style="14" customWidth="1"/>
    <col min="797" max="797" width="28.5703125" style="14" bestFit="1" customWidth="1"/>
    <col min="798" max="799" width="9.140625" style="14"/>
    <col min="800" max="800" width="20" style="14" bestFit="1" customWidth="1"/>
    <col min="801" max="987" width="9.140625" style="14"/>
    <col min="988" max="988" width="6" style="14" customWidth="1"/>
    <col min="989" max="989" width="9.5703125" style="14" customWidth="1"/>
    <col min="990" max="990" width="5.140625" style="14" customWidth="1"/>
    <col min="991" max="991" width="24.42578125" style="14" bestFit="1" customWidth="1"/>
    <col min="992" max="994" width="3.42578125" style="14" customWidth="1"/>
    <col min="995" max="995" width="6.5703125" style="14" bestFit="1" customWidth="1"/>
    <col min="996" max="998" width="5.7109375" style="14" bestFit="1" customWidth="1"/>
    <col min="999" max="999" width="6.85546875" style="14" bestFit="1" customWidth="1"/>
    <col min="1000" max="1000" width="6.7109375" style="14" customWidth="1"/>
    <col min="1001" max="1001" width="9.140625" style="14" bestFit="1" customWidth="1"/>
    <col min="1002" max="1002" width="12" style="14" bestFit="1" customWidth="1"/>
    <col min="1003" max="1003" width="5.28515625" style="14" customWidth="1"/>
    <col min="1004" max="1004" width="0" style="14" hidden="1" customWidth="1"/>
    <col min="1005" max="1005" width="8.28515625" style="14" bestFit="1" customWidth="1"/>
    <col min="1006" max="1006" width="4.42578125" style="14" customWidth="1"/>
    <col min="1007" max="1007" width="4.28515625" style="14" customWidth="1"/>
    <col min="1008" max="1009" width="27.28515625" style="14" bestFit="1" customWidth="1"/>
    <col min="1010" max="1010" width="2.85546875" style="14" customWidth="1"/>
    <col min="1011" max="1013" width="3.140625" style="14" bestFit="1" customWidth="1"/>
    <col min="1014" max="1015" width="4.5703125" style="14" bestFit="1" customWidth="1"/>
    <col min="1016" max="1017" width="2.5703125" style="14" customWidth="1"/>
    <col min="1018" max="1019" width="4" style="14" bestFit="1" customWidth="1"/>
    <col min="1020" max="1020" width="27.28515625" style="14" bestFit="1" customWidth="1"/>
    <col min="1021" max="1021" width="4.140625" style="14" customWidth="1"/>
    <col min="1022" max="1022" width="0" style="14" hidden="1" customWidth="1"/>
    <col min="1023" max="1023" width="24.85546875" style="14" bestFit="1" customWidth="1"/>
    <col min="1024" max="1024" width="0" style="14" hidden="1" customWidth="1"/>
    <col min="1025" max="1025" width="25.7109375" style="14" customWidth="1"/>
    <col min="1026" max="1026" width="0" style="14" hidden="1" customWidth="1"/>
    <col min="1027" max="1027" width="29.140625" style="14" customWidth="1"/>
    <col min="1028" max="1043" width="0" style="14" hidden="1" customWidth="1"/>
    <col min="1044" max="1044" width="19.140625" style="14" bestFit="1" customWidth="1"/>
    <col min="1045" max="1045" width="4.42578125" style="14" bestFit="1" customWidth="1"/>
    <col min="1046" max="1046" width="28.5703125" style="14" bestFit="1" customWidth="1"/>
    <col min="1047" max="1047" width="8.85546875" style="14" bestFit="1" customWidth="1"/>
    <col min="1048" max="1048" width="9.140625" style="14"/>
    <col min="1049" max="1049" width="3.42578125" style="14" bestFit="1" customWidth="1"/>
    <col min="1050" max="1050" width="32" style="14" bestFit="1" customWidth="1"/>
    <col min="1051" max="1051" width="28.5703125" style="14" bestFit="1" customWidth="1"/>
    <col min="1052" max="1052" width="28.5703125" style="14" customWidth="1"/>
    <col min="1053" max="1053" width="28.5703125" style="14" bestFit="1" customWidth="1"/>
    <col min="1054" max="1055" width="9.140625" style="14"/>
    <col min="1056" max="1056" width="20" style="14" bestFit="1" customWidth="1"/>
    <col min="1057" max="1243" width="9.140625" style="14"/>
    <col min="1244" max="1244" width="6" style="14" customWidth="1"/>
    <col min="1245" max="1245" width="9.5703125" style="14" customWidth="1"/>
    <col min="1246" max="1246" width="5.140625" style="14" customWidth="1"/>
    <col min="1247" max="1247" width="24.42578125" style="14" bestFit="1" customWidth="1"/>
    <col min="1248" max="1250" width="3.42578125" style="14" customWidth="1"/>
    <col min="1251" max="1251" width="6.5703125" style="14" bestFit="1" customWidth="1"/>
    <col min="1252" max="1254" width="5.7109375" style="14" bestFit="1" customWidth="1"/>
    <col min="1255" max="1255" width="6.85546875" style="14" bestFit="1" customWidth="1"/>
    <col min="1256" max="1256" width="6.7109375" style="14" customWidth="1"/>
    <col min="1257" max="1257" width="9.140625" style="14" bestFit="1" customWidth="1"/>
    <col min="1258" max="1258" width="12" style="14" bestFit="1" customWidth="1"/>
    <col min="1259" max="1259" width="5.28515625" style="14" customWidth="1"/>
    <col min="1260" max="1260" width="0" style="14" hidden="1" customWidth="1"/>
    <col min="1261" max="1261" width="8.28515625" style="14" bestFit="1" customWidth="1"/>
    <col min="1262" max="1262" width="4.42578125" style="14" customWidth="1"/>
    <col min="1263" max="1263" width="4.28515625" style="14" customWidth="1"/>
    <col min="1264" max="1265" width="27.28515625" style="14" bestFit="1" customWidth="1"/>
    <col min="1266" max="1266" width="2.85546875" style="14" customWidth="1"/>
    <col min="1267" max="1269" width="3.140625" style="14" bestFit="1" customWidth="1"/>
    <col min="1270" max="1271" width="4.5703125" style="14" bestFit="1" customWidth="1"/>
    <col min="1272" max="1273" width="2.5703125" style="14" customWidth="1"/>
    <col min="1274" max="1275" width="4" style="14" bestFit="1" customWidth="1"/>
    <col min="1276" max="1276" width="27.28515625" style="14" bestFit="1" customWidth="1"/>
    <col min="1277" max="1277" width="4.140625" style="14" customWidth="1"/>
    <col min="1278" max="1278" width="0" style="14" hidden="1" customWidth="1"/>
    <col min="1279" max="1279" width="24.85546875" style="14" bestFit="1" customWidth="1"/>
    <col min="1280" max="1280" width="0" style="14" hidden="1" customWidth="1"/>
    <col min="1281" max="1281" width="25.7109375" style="14" customWidth="1"/>
    <col min="1282" max="1282" width="0" style="14" hidden="1" customWidth="1"/>
    <col min="1283" max="1283" width="29.140625" style="14" customWidth="1"/>
    <col min="1284" max="1299" width="0" style="14" hidden="1" customWidth="1"/>
    <col min="1300" max="1300" width="19.140625" style="14" bestFit="1" customWidth="1"/>
    <col min="1301" max="1301" width="4.42578125" style="14" bestFit="1" customWidth="1"/>
    <col min="1302" max="1302" width="28.5703125" style="14" bestFit="1" customWidth="1"/>
    <col min="1303" max="1303" width="8.85546875" style="14" bestFit="1" customWidth="1"/>
    <col min="1304" max="1304" width="9.140625" style="14"/>
    <col min="1305" max="1305" width="3.42578125" style="14" bestFit="1" customWidth="1"/>
    <col min="1306" max="1306" width="32" style="14" bestFit="1" customWidth="1"/>
    <col min="1307" max="1307" width="28.5703125" style="14" bestFit="1" customWidth="1"/>
    <col min="1308" max="1308" width="28.5703125" style="14" customWidth="1"/>
    <col min="1309" max="1309" width="28.5703125" style="14" bestFit="1" customWidth="1"/>
    <col min="1310" max="1311" width="9.140625" style="14"/>
    <col min="1312" max="1312" width="20" style="14" bestFit="1" customWidth="1"/>
    <col min="1313" max="1499" width="9.140625" style="14"/>
    <col min="1500" max="1500" width="6" style="14" customWidth="1"/>
    <col min="1501" max="1501" width="9.5703125" style="14" customWidth="1"/>
    <col min="1502" max="1502" width="5.140625" style="14" customWidth="1"/>
    <col min="1503" max="1503" width="24.42578125" style="14" bestFit="1" customWidth="1"/>
    <col min="1504" max="1506" width="3.42578125" style="14" customWidth="1"/>
    <col min="1507" max="1507" width="6.5703125" style="14" bestFit="1" customWidth="1"/>
    <col min="1508" max="1510" width="5.7109375" style="14" bestFit="1" customWidth="1"/>
    <col min="1511" max="1511" width="6.85546875" style="14" bestFit="1" customWidth="1"/>
    <col min="1512" max="1512" width="6.7109375" style="14" customWidth="1"/>
    <col min="1513" max="1513" width="9.140625" style="14" bestFit="1" customWidth="1"/>
    <col min="1514" max="1514" width="12" style="14" bestFit="1" customWidth="1"/>
    <col min="1515" max="1515" width="5.28515625" style="14" customWidth="1"/>
    <col min="1516" max="1516" width="0" style="14" hidden="1" customWidth="1"/>
    <col min="1517" max="1517" width="8.28515625" style="14" bestFit="1" customWidth="1"/>
    <col min="1518" max="1518" width="4.42578125" style="14" customWidth="1"/>
    <col min="1519" max="1519" width="4.28515625" style="14" customWidth="1"/>
    <col min="1520" max="1521" width="27.28515625" style="14" bestFit="1" customWidth="1"/>
    <col min="1522" max="1522" width="2.85546875" style="14" customWidth="1"/>
    <col min="1523" max="1525" width="3.140625" style="14" bestFit="1" customWidth="1"/>
    <col min="1526" max="1527" width="4.5703125" style="14" bestFit="1" customWidth="1"/>
    <col min="1528" max="1529" width="2.5703125" style="14" customWidth="1"/>
    <col min="1530" max="1531" width="4" style="14" bestFit="1" customWidth="1"/>
    <col min="1532" max="1532" width="27.28515625" style="14" bestFit="1" customWidth="1"/>
    <col min="1533" max="1533" width="4.140625" style="14" customWidth="1"/>
    <col min="1534" max="1534" width="0" style="14" hidden="1" customWidth="1"/>
    <col min="1535" max="1535" width="24.85546875" style="14" bestFit="1" customWidth="1"/>
    <col min="1536" max="1536" width="0" style="14" hidden="1" customWidth="1"/>
    <col min="1537" max="1537" width="25.7109375" style="14" customWidth="1"/>
    <col min="1538" max="1538" width="0" style="14" hidden="1" customWidth="1"/>
    <col min="1539" max="1539" width="29.140625" style="14" customWidth="1"/>
    <col min="1540" max="1555" width="0" style="14" hidden="1" customWidth="1"/>
    <col min="1556" max="1556" width="19.140625" style="14" bestFit="1" customWidth="1"/>
    <col min="1557" max="1557" width="4.42578125" style="14" bestFit="1" customWidth="1"/>
    <col min="1558" max="1558" width="28.5703125" style="14" bestFit="1" customWidth="1"/>
    <col min="1559" max="1559" width="8.85546875" style="14" bestFit="1" customWidth="1"/>
    <col min="1560" max="1560" width="9.140625" style="14"/>
    <col min="1561" max="1561" width="3.42578125" style="14" bestFit="1" customWidth="1"/>
    <col min="1562" max="1562" width="32" style="14" bestFit="1" customWidth="1"/>
    <col min="1563" max="1563" width="28.5703125" style="14" bestFit="1" customWidth="1"/>
    <col min="1564" max="1564" width="28.5703125" style="14" customWidth="1"/>
    <col min="1565" max="1565" width="28.5703125" style="14" bestFit="1" customWidth="1"/>
    <col min="1566" max="1567" width="9.140625" style="14"/>
    <col min="1568" max="1568" width="20" style="14" bestFit="1" customWidth="1"/>
    <col min="1569" max="1755" width="9.140625" style="14"/>
    <col min="1756" max="1756" width="6" style="14" customWidth="1"/>
    <col min="1757" max="1757" width="9.5703125" style="14" customWidth="1"/>
    <col min="1758" max="1758" width="5.140625" style="14" customWidth="1"/>
    <col min="1759" max="1759" width="24.42578125" style="14" bestFit="1" customWidth="1"/>
    <col min="1760" max="1762" width="3.42578125" style="14" customWidth="1"/>
    <col min="1763" max="1763" width="6.5703125" style="14" bestFit="1" customWidth="1"/>
    <col min="1764" max="1766" width="5.7109375" style="14" bestFit="1" customWidth="1"/>
    <col min="1767" max="1767" width="6.85546875" style="14" bestFit="1" customWidth="1"/>
    <col min="1768" max="1768" width="6.7109375" style="14" customWidth="1"/>
    <col min="1769" max="1769" width="9.140625" style="14" bestFit="1" customWidth="1"/>
    <col min="1770" max="1770" width="12" style="14" bestFit="1" customWidth="1"/>
    <col min="1771" max="1771" width="5.28515625" style="14" customWidth="1"/>
    <col min="1772" max="1772" width="0" style="14" hidden="1" customWidth="1"/>
    <col min="1773" max="1773" width="8.28515625" style="14" bestFit="1" customWidth="1"/>
    <col min="1774" max="1774" width="4.42578125" style="14" customWidth="1"/>
    <col min="1775" max="1775" width="4.28515625" style="14" customWidth="1"/>
    <col min="1776" max="1777" width="27.28515625" style="14" bestFit="1" customWidth="1"/>
    <col min="1778" max="1778" width="2.85546875" style="14" customWidth="1"/>
    <col min="1779" max="1781" width="3.140625" style="14" bestFit="1" customWidth="1"/>
    <col min="1782" max="1783" width="4.5703125" style="14" bestFit="1" customWidth="1"/>
    <col min="1784" max="1785" width="2.5703125" style="14" customWidth="1"/>
    <col min="1786" max="1787" width="4" style="14" bestFit="1" customWidth="1"/>
    <col min="1788" max="1788" width="27.28515625" style="14" bestFit="1" customWidth="1"/>
    <col min="1789" max="1789" width="4.140625" style="14" customWidth="1"/>
    <col min="1790" max="1790" width="0" style="14" hidden="1" customWidth="1"/>
    <col min="1791" max="1791" width="24.85546875" style="14" bestFit="1" customWidth="1"/>
    <col min="1792" max="1792" width="0" style="14" hidden="1" customWidth="1"/>
    <col min="1793" max="1793" width="25.7109375" style="14" customWidth="1"/>
    <col min="1794" max="1794" width="0" style="14" hidden="1" customWidth="1"/>
    <col min="1795" max="1795" width="29.140625" style="14" customWidth="1"/>
    <col min="1796" max="1811" width="0" style="14" hidden="1" customWidth="1"/>
    <col min="1812" max="1812" width="19.140625" style="14" bestFit="1" customWidth="1"/>
    <col min="1813" max="1813" width="4.42578125" style="14" bestFit="1" customWidth="1"/>
    <col min="1814" max="1814" width="28.5703125" style="14" bestFit="1" customWidth="1"/>
    <col min="1815" max="1815" width="8.85546875" style="14" bestFit="1" customWidth="1"/>
    <col min="1816" max="1816" width="9.140625" style="14"/>
    <col min="1817" max="1817" width="3.42578125" style="14" bestFit="1" customWidth="1"/>
    <col min="1818" max="1818" width="32" style="14" bestFit="1" customWidth="1"/>
    <col min="1819" max="1819" width="28.5703125" style="14" bestFit="1" customWidth="1"/>
    <col min="1820" max="1820" width="28.5703125" style="14" customWidth="1"/>
    <col min="1821" max="1821" width="28.5703125" style="14" bestFit="1" customWidth="1"/>
    <col min="1822" max="1823" width="9.140625" style="14"/>
    <col min="1824" max="1824" width="20" style="14" bestFit="1" customWidth="1"/>
    <col min="1825" max="2011" width="9.140625" style="14"/>
    <col min="2012" max="2012" width="6" style="14" customWidth="1"/>
    <col min="2013" max="2013" width="9.5703125" style="14" customWidth="1"/>
    <col min="2014" max="2014" width="5.140625" style="14" customWidth="1"/>
    <col min="2015" max="2015" width="24.42578125" style="14" bestFit="1" customWidth="1"/>
    <col min="2016" max="2018" width="3.42578125" style="14" customWidth="1"/>
    <col min="2019" max="2019" width="6.5703125" style="14" bestFit="1" customWidth="1"/>
    <col min="2020" max="2022" width="5.7109375" style="14" bestFit="1" customWidth="1"/>
    <col min="2023" max="2023" width="6.85546875" style="14" bestFit="1" customWidth="1"/>
    <col min="2024" max="2024" width="6.7109375" style="14" customWidth="1"/>
    <col min="2025" max="2025" width="9.140625" style="14" bestFit="1" customWidth="1"/>
    <col min="2026" max="2026" width="12" style="14" bestFit="1" customWidth="1"/>
    <col min="2027" max="2027" width="5.28515625" style="14" customWidth="1"/>
    <col min="2028" max="2028" width="0" style="14" hidden="1" customWidth="1"/>
    <col min="2029" max="2029" width="8.28515625" style="14" bestFit="1" customWidth="1"/>
    <col min="2030" max="2030" width="4.42578125" style="14" customWidth="1"/>
    <col min="2031" max="2031" width="4.28515625" style="14" customWidth="1"/>
    <col min="2032" max="2033" width="27.28515625" style="14" bestFit="1" customWidth="1"/>
    <col min="2034" max="2034" width="2.85546875" style="14" customWidth="1"/>
    <col min="2035" max="2037" width="3.140625" style="14" bestFit="1" customWidth="1"/>
    <col min="2038" max="2039" width="4.5703125" style="14" bestFit="1" customWidth="1"/>
    <col min="2040" max="2041" width="2.5703125" style="14" customWidth="1"/>
    <col min="2042" max="2043" width="4" style="14" bestFit="1" customWidth="1"/>
    <col min="2044" max="2044" width="27.28515625" style="14" bestFit="1" customWidth="1"/>
    <col min="2045" max="2045" width="4.140625" style="14" customWidth="1"/>
    <col min="2046" max="2046" width="0" style="14" hidden="1" customWidth="1"/>
    <col min="2047" max="2047" width="24.85546875" style="14" bestFit="1" customWidth="1"/>
    <col min="2048" max="2048" width="0" style="14" hidden="1" customWidth="1"/>
    <col min="2049" max="2049" width="25.7109375" style="14" customWidth="1"/>
    <col min="2050" max="2050" width="0" style="14" hidden="1" customWidth="1"/>
    <col min="2051" max="2051" width="29.140625" style="14" customWidth="1"/>
    <col min="2052" max="2067" width="0" style="14" hidden="1" customWidth="1"/>
    <col min="2068" max="2068" width="19.140625" style="14" bestFit="1" customWidth="1"/>
    <col min="2069" max="2069" width="4.42578125" style="14" bestFit="1" customWidth="1"/>
    <col min="2070" max="2070" width="28.5703125" style="14" bestFit="1" customWidth="1"/>
    <col min="2071" max="2071" width="8.85546875" style="14" bestFit="1" customWidth="1"/>
    <col min="2072" max="2072" width="9.140625" style="14"/>
    <col min="2073" max="2073" width="3.42578125" style="14" bestFit="1" customWidth="1"/>
    <col min="2074" max="2074" width="32" style="14" bestFit="1" customWidth="1"/>
    <col min="2075" max="2075" width="28.5703125" style="14" bestFit="1" customWidth="1"/>
    <col min="2076" max="2076" width="28.5703125" style="14" customWidth="1"/>
    <col min="2077" max="2077" width="28.5703125" style="14" bestFit="1" customWidth="1"/>
    <col min="2078" max="2079" width="9.140625" style="14"/>
    <col min="2080" max="2080" width="20" style="14" bestFit="1" customWidth="1"/>
    <col min="2081" max="2267" width="9.140625" style="14"/>
    <col min="2268" max="2268" width="6" style="14" customWidth="1"/>
    <col min="2269" max="2269" width="9.5703125" style="14" customWidth="1"/>
    <col min="2270" max="2270" width="5.140625" style="14" customWidth="1"/>
    <col min="2271" max="2271" width="24.42578125" style="14" bestFit="1" customWidth="1"/>
    <col min="2272" max="2274" width="3.42578125" style="14" customWidth="1"/>
    <col min="2275" max="2275" width="6.5703125" style="14" bestFit="1" customWidth="1"/>
    <col min="2276" max="2278" width="5.7109375" style="14" bestFit="1" customWidth="1"/>
    <col min="2279" max="2279" width="6.85546875" style="14" bestFit="1" customWidth="1"/>
    <col min="2280" max="2280" width="6.7109375" style="14" customWidth="1"/>
    <col min="2281" max="2281" width="9.140625" style="14" bestFit="1" customWidth="1"/>
    <col min="2282" max="2282" width="12" style="14" bestFit="1" customWidth="1"/>
    <col min="2283" max="2283" width="5.28515625" style="14" customWidth="1"/>
    <col min="2284" max="2284" width="0" style="14" hidden="1" customWidth="1"/>
    <col min="2285" max="2285" width="8.28515625" style="14" bestFit="1" customWidth="1"/>
    <col min="2286" max="2286" width="4.42578125" style="14" customWidth="1"/>
    <col min="2287" max="2287" width="4.28515625" style="14" customWidth="1"/>
    <col min="2288" max="2289" width="27.28515625" style="14" bestFit="1" customWidth="1"/>
    <col min="2290" max="2290" width="2.85546875" style="14" customWidth="1"/>
    <col min="2291" max="2293" width="3.140625" style="14" bestFit="1" customWidth="1"/>
    <col min="2294" max="2295" width="4.5703125" style="14" bestFit="1" customWidth="1"/>
    <col min="2296" max="2297" width="2.5703125" style="14" customWidth="1"/>
    <col min="2298" max="2299" width="4" style="14" bestFit="1" customWidth="1"/>
    <col min="2300" max="2300" width="27.28515625" style="14" bestFit="1" customWidth="1"/>
    <col min="2301" max="2301" width="4.140625" style="14" customWidth="1"/>
    <col min="2302" max="2302" width="0" style="14" hidden="1" customWidth="1"/>
    <col min="2303" max="2303" width="24.85546875" style="14" bestFit="1" customWidth="1"/>
    <col min="2304" max="2304" width="0" style="14" hidden="1" customWidth="1"/>
    <col min="2305" max="2305" width="25.7109375" style="14" customWidth="1"/>
    <col min="2306" max="2306" width="0" style="14" hidden="1" customWidth="1"/>
    <col min="2307" max="2307" width="29.140625" style="14" customWidth="1"/>
    <col min="2308" max="2323" width="0" style="14" hidden="1" customWidth="1"/>
    <col min="2324" max="2324" width="19.140625" style="14" bestFit="1" customWidth="1"/>
    <col min="2325" max="2325" width="4.42578125" style="14" bestFit="1" customWidth="1"/>
    <col min="2326" max="2326" width="28.5703125" style="14" bestFit="1" customWidth="1"/>
    <col min="2327" max="2327" width="8.85546875" style="14" bestFit="1" customWidth="1"/>
    <col min="2328" max="2328" width="9.140625" style="14"/>
    <col min="2329" max="2329" width="3.42578125" style="14" bestFit="1" customWidth="1"/>
    <col min="2330" max="2330" width="32" style="14" bestFit="1" customWidth="1"/>
    <col min="2331" max="2331" width="28.5703125" style="14" bestFit="1" customWidth="1"/>
    <col min="2332" max="2332" width="28.5703125" style="14" customWidth="1"/>
    <col min="2333" max="2333" width="28.5703125" style="14" bestFit="1" customWidth="1"/>
    <col min="2334" max="2335" width="9.140625" style="14"/>
    <col min="2336" max="2336" width="20" style="14" bestFit="1" customWidth="1"/>
    <col min="2337" max="2523" width="9.140625" style="14"/>
    <col min="2524" max="2524" width="6" style="14" customWidth="1"/>
    <col min="2525" max="2525" width="9.5703125" style="14" customWidth="1"/>
    <col min="2526" max="2526" width="5.140625" style="14" customWidth="1"/>
    <col min="2527" max="2527" width="24.42578125" style="14" bestFit="1" customWidth="1"/>
    <col min="2528" max="2530" width="3.42578125" style="14" customWidth="1"/>
    <col min="2531" max="2531" width="6.5703125" style="14" bestFit="1" customWidth="1"/>
    <col min="2532" max="2534" width="5.7109375" style="14" bestFit="1" customWidth="1"/>
    <col min="2535" max="2535" width="6.85546875" style="14" bestFit="1" customWidth="1"/>
    <col min="2536" max="2536" width="6.7109375" style="14" customWidth="1"/>
    <col min="2537" max="2537" width="9.140625" style="14" bestFit="1" customWidth="1"/>
    <col min="2538" max="2538" width="12" style="14" bestFit="1" customWidth="1"/>
    <col min="2539" max="2539" width="5.28515625" style="14" customWidth="1"/>
    <col min="2540" max="2540" width="0" style="14" hidden="1" customWidth="1"/>
    <col min="2541" max="2541" width="8.28515625" style="14" bestFit="1" customWidth="1"/>
    <col min="2542" max="2542" width="4.42578125" style="14" customWidth="1"/>
    <col min="2543" max="2543" width="4.28515625" style="14" customWidth="1"/>
    <col min="2544" max="2545" width="27.28515625" style="14" bestFit="1" customWidth="1"/>
    <col min="2546" max="2546" width="2.85546875" style="14" customWidth="1"/>
    <col min="2547" max="2549" width="3.140625" style="14" bestFit="1" customWidth="1"/>
    <col min="2550" max="2551" width="4.5703125" style="14" bestFit="1" customWidth="1"/>
    <col min="2552" max="2553" width="2.5703125" style="14" customWidth="1"/>
    <col min="2554" max="2555" width="4" style="14" bestFit="1" customWidth="1"/>
    <col min="2556" max="2556" width="27.28515625" style="14" bestFit="1" customWidth="1"/>
    <col min="2557" max="2557" width="4.140625" style="14" customWidth="1"/>
    <col min="2558" max="2558" width="0" style="14" hidden="1" customWidth="1"/>
    <col min="2559" max="2559" width="24.85546875" style="14" bestFit="1" customWidth="1"/>
    <col min="2560" max="2560" width="0" style="14" hidden="1" customWidth="1"/>
    <col min="2561" max="2561" width="25.7109375" style="14" customWidth="1"/>
    <col min="2562" max="2562" width="0" style="14" hidden="1" customWidth="1"/>
    <col min="2563" max="2563" width="29.140625" style="14" customWidth="1"/>
    <col min="2564" max="2579" width="0" style="14" hidden="1" customWidth="1"/>
    <col min="2580" max="2580" width="19.140625" style="14" bestFit="1" customWidth="1"/>
    <col min="2581" max="2581" width="4.42578125" style="14" bestFit="1" customWidth="1"/>
    <col min="2582" max="2582" width="28.5703125" style="14" bestFit="1" customWidth="1"/>
    <col min="2583" max="2583" width="8.85546875" style="14" bestFit="1" customWidth="1"/>
    <col min="2584" max="2584" width="9.140625" style="14"/>
    <col min="2585" max="2585" width="3.42578125" style="14" bestFit="1" customWidth="1"/>
    <col min="2586" max="2586" width="32" style="14" bestFit="1" customWidth="1"/>
    <col min="2587" max="2587" width="28.5703125" style="14" bestFit="1" customWidth="1"/>
    <col min="2588" max="2588" width="28.5703125" style="14" customWidth="1"/>
    <col min="2589" max="2589" width="28.5703125" style="14" bestFit="1" customWidth="1"/>
    <col min="2590" max="2591" width="9.140625" style="14"/>
    <col min="2592" max="2592" width="20" style="14" bestFit="1" customWidth="1"/>
    <col min="2593" max="2779" width="9.140625" style="14"/>
    <col min="2780" max="2780" width="6" style="14" customWidth="1"/>
    <col min="2781" max="2781" width="9.5703125" style="14" customWidth="1"/>
    <col min="2782" max="2782" width="5.140625" style="14" customWidth="1"/>
    <col min="2783" max="2783" width="24.42578125" style="14" bestFit="1" customWidth="1"/>
    <col min="2784" max="2786" width="3.42578125" style="14" customWidth="1"/>
    <col min="2787" max="2787" width="6.5703125" style="14" bestFit="1" customWidth="1"/>
    <col min="2788" max="2790" width="5.7109375" style="14" bestFit="1" customWidth="1"/>
    <col min="2791" max="2791" width="6.85546875" style="14" bestFit="1" customWidth="1"/>
    <col min="2792" max="2792" width="6.7109375" style="14" customWidth="1"/>
    <col min="2793" max="2793" width="9.140625" style="14" bestFit="1" customWidth="1"/>
    <col min="2794" max="2794" width="12" style="14" bestFit="1" customWidth="1"/>
    <col min="2795" max="2795" width="5.28515625" style="14" customWidth="1"/>
    <col min="2796" max="2796" width="0" style="14" hidden="1" customWidth="1"/>
    <col min="2797" max="2797" width="8.28515625" style="14" bestFit="1" customWidth="1"/>
    <col min="2798" max="2798" width="4.42578125" style="14" customWidth="1"/>
    <col min="2799" max="2799" width="4.28515625" style="14" customWidth="1"/>
    <col min="2800" max="2801" width="27.28515625" style="14" bestFit="1" customWidth="1"/>
    <col min="2802" max="2802" width="2.85546875" style="14" customWidth="1"/>
    <col min="2803" max="2805" width="3.140625" style="14" bestFit="1" customWidth="1"/>
    <col min="2806" max="2807" width="4.5703125" style="14" bestFit="1" customWidth="1"/>
    <col min="2808" max="2809" width="2.5703125" style="14" customWidth="1"/>
    <col min="2810" max="2811" width="4" style="14" bestFit="1" customWidth="1"/>
    <col min="2812" max="2812" width="27.28515625" style="14" bestFit="1" customWidth="1"/>
    <col min="2813" max="2813" width="4.140625" style="14" customWidth="1"/>
    <col min="2814" max="2814" width="0" style="14" hidden="1" customWidth="1"/>
    <col min="2815" max="2815" width="24.85546875" style="14" bestFit="1" customWidth="1"/>
    <col min="2816" max="2816" width="0" style="14" hidden="1" customWidth="1"/>
    <col min="2817" max="2817" width="25.7109375" style="14" customWidth="1"/>
    <col min="2818" max="2818" width="0" style="14" hidden="1" customWidth="1"/>
    <col min="2819" max="2819" width="29.140625" style="14" customWidth="1"/>
    <col min="2820" max="2835" width="0" style="14" hidden="1" customWidth="1"/>
    <col min="2836" max="2836" width="19.140625" style="14" bestFit="1" customWidth="1"/>
    <col min="2837" max="2837" width="4.42578125" style="14" bestFit="1" customWidth="1"/>
    <col min="2838" max="2838" width="28.5703125" style="14" bestFit="1" customWidth="1"/>
    <col min="2839" max="2839" width="8.85546875" style="14" bestFit="1" customWidth="1"/>
    <col min="2840" max="2840" width="9.140625" style="14"/>
    <col min="2841" max="2841" width="3.42578125" style="14" bestFit="1" customWidth="1"/>
    <col min="2842" max="2842" width="32" style="14" bestFit="1" customWidth="1"/>
    <col min="2843" max="2843" width="28.5703125" style="14" bestFit="1" customWidth="1"/>
    <col min="2844" max="2844" width="28.5703125" style="14" customWidth="1"/>
    <col min="2845" max="2845" width="28.5703125" style="14" bestFit="1" customWidth="1"/>
    <col min="2846" max="2847" width="9.140625" style="14"/>
    <col min="2848" max="2848" width="20" style="14" bestFit="1" customWidth="1"/>
    <col min="2849" max="3035" width="9.140625" style="14"/>
    <col min="3036" max="3036" width="6" style="14" customWidth="1"/>
    <col min="3037" max="3037" width="9.5703125" style="14" customWidth="1"/>
    <col min="3038" max="3038" width="5.140625" style="14" customWidth="1"/>
    <col min="3039" max="3039" width="24.42578125" style="14" bestFit="1" customWidth="1"/>
    <col min="3040" max="3042" width="3.42578125" style="14" customWidth="1"/>
    <col min="3043" max="3043" width="6.5703125" style="14" bestFit="1" customWidth="1"/>
    <col min="3044" max="3046" width="5.7109375" style="14" bestFit="1" customWidth="1"/>
    <col min="3047" max="3047" width="6.85546875" style="14" bestFit="1" customWidth="1"/>
    <col min="3048" max="3048" width="6.7109375" style="14" customWidth="1"/>
    <col min="3049" max="3049" width="9.140625" style="14" bestFit="1" customWidth="1"/>
    <col min="3050" max="3050" width="12" style="14" bestFit="1" customWidth="1"/>
    <col min="3051" max="3051" width="5.28515625" style="14" customWidth="1"/>
    <col min="3052" max="3052" width="0" style="14" hidden="1" customWidth="1"/>
    <col min="3053" max="3053" width="8.28515625" style="14" bestFit="1" customWidth="1"/>
    <col min="3054" max="3054" width="4.42578125" style="14" customWidth="1"/>
    <col min="3055" max="3055" width="4.28515625" style="14" customWidth="1"/>
    <col min="3056" max="3057" width="27.28515625" style="14" bestFit="1" customWidth="1"/>
    <col min="3058" max="3058" width="2.85546875" style="14" customWidth="1"/>
    <col min="3059" max="3061" width="3.140625" style="14" bestFit="1" customWidth="1"/>
    <col min="3062" max="3063" width="4.5703125" style="14" bestFit="1" customWidth="1"/>
    <col min="3064" max="3065" width="2.5703125" style="14" customWidth="1"/>
    <col min="3066" max="3067" width="4" style="14" bestFit="1" customWidth="1"/>
    <col min="3068" max="3068" width="27.28515625" style="14" bestFit="1" customWidth="1"/>
    <col min="3069" max="3069" width="4.140625" style="14" customWidth="1"/>
    <col min="3070" max="3070" width="0" style="14" hidden="1" customWidth="1"/>
    <col min="3071" max="3071" width="24.85546875" style="14" bestFit="1" customWidth="1"/>
    <col min="3072" max="3072" width="0" style="14" hidden="1" customWidth="1"/>
    <col min="3073" max="3073" width="25.7109375" style="14" customWidth="1"/>
    <col min="3074" max="3074" width="0" style="14" hidden="1" customWidth="1"/>
    <col min="3075" max="3075" width="29.140625" style="14" customWidth="1"/>
    <col min="3076" max="3091" width="0" style="14" hidden="1" customWidth="1"/>
    <col min="3092" max="3092" width="19.140625" style="14" bestFit="1" customWidth="1"/>
    <col min="3093" max="3093" width="4.42578125" style="14" bestFit="1" customWidth="1"/>
    <col min="3094" max="3094" width="28.5703125" style="14" bestFit="1" customWidth="1"/>
    <col min="3095" max="3095" width="8.85546875" style="14" bestFit="1" customWidth="1"/>
    <col min="3096" max="3096" width="9.140625" style="14"/>
    <col min="3097" max="3097" width="3.42578125" style="14" bestFit="1" customWidth="1"/>
    <col min="3098" max="3098" width="32" style="14" bestFit="1" customWidth="1"/>
    <col min="3099" max="3099" width="28.5703125" style="14" bestFit="1" customWidth="1"/>
    <col min="3100" max="3100" width="28.5703125" style="14" customWidth="1"/>
    <col min="3101" max="3101" width="28.5703125" style="14" bestFit="1" customWidth="1"/>
    <col min="3102" max="3103" width="9.140625" style="14"/>
    <col min="3104" max="3104" width="20" style="14" bestFit="1" customWidth="1"/>
    <col min="3105" max="3291" width="9.140625" style="14"/>
    <col min="3292" max="3292" width="6" style="14" customWidth="1"/>
    <col min="3293" max="3293" width="9.5703125" style="14" customWidth="1"/>
    <col min="3294" max="3294" width="5.140625" style="14" customWidth="1"/>
    <col min="3295" max="3295" width="24.42578125" style="14" bestFit="1" customWidth="1"/>
    <col min="3296" max="3298" width="3.42578125" style="14" customWidth="1"/>
    <col min="3299" max="3299" width="6.5703125" style="14" bestFit="1" customWidth="1"/>
    <col min="3300" max="3302" width="5.7109375" style="14" bestFit="1" customWidth="1"/>
    <col min="3303" max="3303" width="6.85546875" style="14" bestFit="1" customWidth="1"/>
    <col min="3304" max="3304" width="6.7109375" style="14" customWidth="1"/>
    <col min="3305" max="3305" width="9.140625" style="14" bestFit="1" customWidth="1"/>
    <col min="3306" max="3306" width="12" style="14" bestFit="1" customWidth="1"/>
    <col min="3307" max="3307" width="5.28515625" style="14" customWidth="1"/>
    <col min="3308" max="3308" width="0" style="14" hidden="1" customWidth="1"/>
    <col min="3309" max="3309" width="8.28515625" style="14" bestFit="1" customWidth="1"/>
    <col min="3310" max="3310" width="4.42578125" style="14" customWidth="1"/>
    <col min="3311" max="3311" width="4.28515625" style="14" customWidth="1"/>
    <col min="3312" max="3313" width="27.28515625" style="14" bestFit="1" customWidth="1"/>
    <col min="3314" max="3314" width="2.85546875" style="14" customWidth="1"/>
    <col min="3315" max="3317" width="3.140625" style="14" bestFit="1" customWidth="1"/>
    <col min="3318" max="3319" width="4.5703125" style="14" bestFit="1" customWidth="1"/>
    <col min="3320" max="3321" width="2.5703125" style="14" customWidth="1"/>
    <col min="3322" max="3323" width="4" style="14" bestFit="1" customWidth="1"/>
    <col min="3324" max="3324" width="27.28515625" style="14" bestFit="1" customWidth="1"/>
    <col min="3325" max="3325" width="4.140625" style="14" customWidth="1"/>
    <col min="3326" max="3326" width="0" style="14" hidden="1" customWidth="1"/>
    <col min="3327" max="3327" width="24.85546875" style="14" bestFit="1" customWidth="1"/>
    <col min="3328" max="3328" width="0" style="14" hidden="1" customWidth="1"/>
    <col min="3329" max="3329" width="25.7109375" style="14" customWidth="1"/>
    <col min="3330" max="3330" width="0" style="14" hidden="1" customWidth="1"/>
    <col min="3331" max="3331" width="29.140625" style="14" customWidth="1"/>
    <col min="3332" max="3347" width="0" style="14" hidden="1" customWidth="1"/>
    <col min="3348" max="3348" width="19.140625" style="14" bestFit="1" customWidth="1"/>
    <col min="3349" max="3349" width="4.42578125" style="14" bestFit="1" customWidth="1"/>
    <col min="3350" max="3350" width="28.5703125" style="14" bestFit="1" customWidth="1"/>
    <col min="3351" max="3351" width="8.85546875" style="14" bestFit="1" customWidth="1"/>
    <col min="3352" max="3352" width="9.140625" style="14"/>
    <col min="3353" max="3353" width="3.42578125" style="14" bestFit="1" customWidth="1"/>
    <col min="3354" max="3354" width="32" style="14" bestFit="1" customWidth="1"/>
    <col min="3355" max="3355" width="28.5703125" style="14" bestFit="1" customWidth="1"/>
    <col min="3356" max="3356" width="28.5703125" style="14" customWidth="1"/>
    <col min="3357" max="3357" width="28.5703125" style="14" bestFit="1" customWidth="1"/>
    <col min="3358" max="3359" width="9.140625" style="14"/>
    <col min="3360" max="3360" width="20" style="14" bestFit="1" customWidth="1"/>
    <col min="3361" max="3547" width="9.140625" style="14"/>
    <col min="3548" max="3548" width="6" style="14" customWidth="1"/>
    <col min="3549" max="3549" width="9.5703125" style="14" customWidth="1"/>
    <col min="3550" max="3550" width="5.140625" style="14" customWidth="1"/>
    <col min="3551" max="3551" width="24.42578125" style="14" bestFit="1" customWidth="1"/>
    <col min="3552" max="3554" width="3.42578125" style="14" customWidth="1"/>
    <col min="3555" max="3555" width="6.5703125" style="14" bestFit="1" customWidth="1"/>
    <col min="3556" max="3558" width="5.7109375" style="14" bestFit="1" customWidth="1"/>
    <col min="3559" max="3559" width="6.85546875" style="14" bestFit="1" customWidth="1"/>
    <col min="3560" max="3560" width="6.7109375" style="14" customWidth="1"/>
    <col min="3561" max="3561" width="9.140625" style="14" bestFit="1" customWidth="1"/>
    <col min="3562" max="3562" width="12" style="14" bestFit="1" customWidth="1"/>
    <col min="3563" max="3563" width="5.28515625" style="14" customWidth="1"/>
    <col min="3564" max="3564" width="0" style="14" hidden="1" customWidth="1"/>
    <col min="3565" max="3565" width="8.28515625" style="14" bestFit="1" customWidth="1"/>
    <col min="3566" max="3566" width="4.42578125" style="14" customWidth="1"/>
    <col min="3567" max="3567" width="4.28515625" style="14" customWidth="1"/>
    <col min="3568" max="3569" width="27.28515625" style="14" bestFit="1" customWidth="1"/>
    <col min="3570" max="3570" width="2.85546875" style="14" customWidth="1"/>
    <col min="3571" max="3573" width="3.140625" style="14" bestFit="1" customWidth="1"/>
    <col min="3574" max="3575" width="4.5703125" style="14" bestFit="1" customWidth="1"/>
    <col min="3576" max="3577" width="2.5703125" style="14" customWidth="1"/>
    <col min="3578" max="3579" width="4" style="14" bestFit="1" customWidth="1"/>
    <col min="3580" max="3580" width="27.28515625" style="14" bestFit="1" customWidth="1"/>
    <col min="3581" max="3581" width="4.140625" style="14" customWidth="1"/>
    <col min="3582" max="3582" width="0" style="14" hidden="1" customWidth="1"/>
    <col min="3583" max="3583" width="24.85546875" style="14" bestFit="1" customWidth="1"/>
    <col min="3584" max="3584" width="0" style="14" hidden="1" customWidth="1"/>
    <col min="3585" max="3585" width="25.7109375" style="14" customWidth="1"/>
    <col min="3586" max="3586" width="0" style="14" hidden="1" customWidth="1"/>
    <col min="3587" max="3587" width="29.140625" style="14" customWidth="1"/>
    <col min="3588" max="3603" width="0" style="14" hidden="1" customWidth="1"/>
    <col min="3604" max="3604" width="19.140625" style="14" bestFit="1" customWidth="1"/>
    <col min="3605" max="3605" width="4.42578125" style="14" bestFit="1" customWidth="1"/>
    <col min="3606" max="3606" width="28.5703125" style="14" bestFit="1" customWidth="1"/>
    <col min="3607" max="3607" width="8.85546875" style="14" bestFit="1" customWidth="1"/>
    <col min="3608" max="3608" width="9.140625" style="14"/>
    <col min="3609" max="3609" width="3.42578125" style="14" bestFit="1" customWidth="1"/>
    <col min="3610" max="3610" width="32" style="14" bestFit="1" customWidth="1"/>
    <col min="3611" max="3611" width="28.5703125" style="14" bestFit="1" customWidth="1"/>
    <col min="3612" max="3612" width="28.5703125" style="14" customWidth="1"/>
    <col min="3613" max="3613" width="28.5703125" style="14" bestFit="1" customWidth="1"/>
    <col min="3614" max="3615" width="9.140625" style="14"/>
    <col min="3616" max="3616" width="20" style="14" bestFit="1" customWidth="1"/>
    <col min="3617" max="3803" width="9.140625" style="14"/>
    <col min="3804" max="3804" width="6" style="14" customWidth="1"/>
    <col min="3805" max="3805" width="9.5703125" style="14" customWidth="1"/>
    <col min="3806" max="3806" width="5.140625" style="14" customWidth="1"/>
    <col min="3807" max="3807" width="24.42578125" style="14" bestFit="1" customWidth="1"/>
    <col min="3808" max="3810" width="3.42578125" style="14" customWidth="1"/>
    <col min="3811" max="3811" width="6.5703125" style="14" bestFit="1" customWidth="1"/>
    <col min="3812" max="3814" width="5.7109375" style="14" bestFit="1" customWidth="1"/>
    <col min="3815" max="3815" width="6.85546875" style="14" bestFit="1" customWidth="1"/>
    <col min="3816" max="3816" width="6.7109375" style="14" customWidth="1"/>
    <col min="3817" max="3817" width="9.140625" style="14" bestFit="1" customWidth="1"/>
    <col min="3818" max="3818" width="12" style="14" bestFit="1" customWidth="1"/>
    <col min="3819" max="3819" width="5.28515625" style="14" customWidth="1"/>
    <col min="3820" max="3820" width="0" style="14" hidden="1" customWidth="1"/>
    <col min="3821" max="3821" width="8.28515625" style="14" bestFit="1" customWidth="1"/>
    <col min="3822" max="3822" width="4.42578125" style="14" customWidth="1"/>
    <col min="3823" max="3823" width="4.28515625" style="14" customWidth="1"/>
    <col min="3824" max="3825" width="27.28515625" style="14" bestFit="1" customWidth="1"/>
    <col min="3826" max="3826" width="2.85546875" style="14" customWidth="1"/>
    <col min="3827" max="3829" width="3.140625" style="14" bestFit="1" customWidth="1"/>
    <col min="3830" max="3831" width="4.5703125" style="14" bestFit="1" customWidth="1"/>
    <col min="3832" max="3833" width="2.5703125" style="14" customWidth="1"/>
    <col min="3834" max="3835" width="4" style="14" bestFit="1" customWidth="1"/>
    <col min="3836" max="3836" width="27.28515625" style="14" bestFit="1" customWidth="1"/>
    <col min="3837" max="3837" width="4.140625" style="14" customWidth="1"/>
    <col min="3838" max="3838" width="0" style="14" hidden="1" customWidth="1"/>
    <col min="3839" max="3839" width="24.85546875" style="14" bestFit="1" customWidth="1"/>
    <col min="3840" max="3840" width="0" style="14" hidden="1" customWidth="1"/>
    <col min="3841" max="3841" width="25.7109375" style="14" customWidth="1"/>
    <col min="3842" max="3842" width="0" style="14" hidden="1" customWidth="1"/>
    <col min="3843" max="3843" width="29.140625" style="14" customWidth="1"/>
    <col min="3844" max="3859" width="0" style="14" hidden="1" customWidth="1"/>
    <col min="3860" max="3860" width="19.140625" style="14" bestFit="1" customWidth="1"/>
    <col min="3861" max="3861" width="4.42578125" style="14" bestFit="1" customWidth="1"/>
    <col min="3862" max="3862" width="28.5703125" style="14" bestFit="1" customWidth="1"/>
    <col min="3863" max="3863" width="8.85546875" style="14" bestFit="1" customWidth="1"/>
    <col min="3864" max="3864" width="9.140625" style="14"/>
    <col min="3865" max="3865" width="3.42578125" style="14" bestFit="1" customWidth="1"/>
    <col min="3866" max="3866" width="32" style="14" bestFit="1" customWidth="1"/>
    <col min="3867" max="3867" width="28.5703125" style="14" bestFit="1" customWidth="1"/>
    <col min="3868" max="3868" width="28.5703125" style="14" customWidth="1"/>
    <col min="3869" max="3869" width="28.5703125" style="14" bestFit="1" customWidth="1"/>
    <col min="3870" max="3871" width="9.140625" style="14"/>
    <col min="3872" max="3872" width="20" style="14" bestFit="1" customWidth="1"/>
    <col min="3873" max="4059" width="9.140625" style="14"/>
    <col min="4060" max="4060" width="6" style="14" customWidth="1"/>
    <col min="4061" max="4061" width="9.5703125" style="14" customWidth="1"/>
    <col min="4062" max="4062" width="5.140625" style="14" customWidth="1"/>
    <col min="4063" max="4063" width="24.42578125" style="14" bestFit="1" customWidth="1"/>
    <col min="4064" max="4066" width="3.42578125" style="14" customWidth="1"/>
    <col min="4067" max="4067" width="6.5703125" style="14" bestFit="1" customWidth="1"/>
    <col min="4068" max="4070" width="5.7109375" style="14" bestFit="1" customWidth="1"/>
    <col min="4071" max="4071" width="6.85546875" style="14" bestFit="1" customWidth="1"/>
    <col min="4072" max="4072" width="6.7109375" style="14" customWidth="1"/>
    <col min="4073" max="4073" width="9.140625" style="14" bestFit="1" customWidth="1"/>
    <col min="4074" max="4074" width="12" style="14" bestFit="1" customWidth="1"/>
    <col min="4075" max="4075" width="5.28515625" style="14" customWidth="1"/>
    <col min="4076" max="4076" width="0" style="14" hidden="1" customWidth="1"/>
    <col min="4077" max="4077" width="8.28515625" style="14" bestFit="1" customWidth="1"/>
    <col min="4078" max="4078" width="4.42578125" style="14" customWidth="1"/>
    <col min="4079" max="4079" width="4.28515625" style="14" customWidth="1"/>
    <col min="4080" max="4081" width="27.28515625" style="14" bestFit="1" customWidth="1"/>
    <col min="4082" max="4082" width="2.85546875" style="14" customWidth="1"/>
    <col min="4083" max="4085" width="3.140625" style="14" bestFit="1" customWidth="1"/>
    <col min="4086" max="4087" width="4.5703125" style="14" bestFit="1" customWidth="1"/>
    <col min="4088" max="4089" width="2.5703125" style="14" customWidth="1"/>
    <col min="4090" max="4091" width="4" style="14" bestFit="1" customWidth="1"/>
    <col min="4092" max="4092" width="27.28515625" style="14" bestFit="1" customWidth="1"/>
    <col min="4093" max="4093" width="4.140625" style="14" customWidth="1"/>
    <col min="4094" max="4094" width="0" style="14" hidden="1" customWidth="1"/>
    <col min="4095" max="4095" width="24.85546875" style="14" bestFit="1" customWidth="1"/>
    <col min="4096" max="4096" width="0" style="14" hidden="1" customWidth="1"/>
    <col min="4097" max="4097" width="25.7109375" style="14" customWidth="1"/>
    <col min="4098" max="4098" width="0" style="14" hidden="1" customWidth="1"/>
    <col min="4099" max="4099" width="29.140625" style="14" customWidth="1"/>
    <col min="4100" max="4115" width="0" style="14" hidden="1" customWidth="1"/>
    <col min="4116" max="4116" width="19.140625" style="14" bestFit="1" customWidth="1"/>
    <col min="4117" max="4117" width="4.42578125" style="14" bestFit="1" customWidth="1"/>
    <col min="4118" max="4118" width="28.5703125" style="14" bestFit="1" customWidth="1"/>
    <col min="4119" max="4119" width="8.85546875" style="14" bestFit="1" customWidth="1"/>
    <col min="4120" max="4120" width="9.140625" style="14"/>
    <col min="4121" max="4121" width="3.42578125" style="14" bestFit="1" customWidth="1"/>
    <col min="4122" max="4122" width="32" style="14" bestFit="1" customWidth="1"/>
    <col min="4123" max="4123" width="28.5703125" style="14" bestFit="1" customWidth="1"/>
    <col min="4124" max="4124" width="28.5703125" style="14" customWidth="1"/>
    <col min="4125" max="4125" width="28.5703125" style="14" bestFit="1" customWidth="1"/>
    <col min="4126" max="4127" width="9.140625" style="14"/>
    <col min="4128" max="4128" width="20" style="14" bestFit="1" customWidth="1"/>
    <col min="4129" max="4315" width="9.140625" style="14"/>
    <col min="4316" max="4316" width="6" style="14" customWidth="1"/>
    <col min="4317" max="4317" width="9.5703125" style="14" customWidth="1"/>
    <col min="4318" max="4318" width="5.140625" style="14" customWidth="1"/>
    <col min="4319" max="4319" width="24.42578125" style="14" bestFit="1" customWidth="1"/>
    <col min="4320" max="4322" width="3.42578125" style="14" customWidth="1"/>
    <col min="4323" max="4323" width="6.5703125" style="14" bestFit="1" customWidth="1"/>
    <col min="4324" max="4326" width="5.7109375" style="14" bestFit="1" customWidth="1"/>
    <col min="4327" max="4327" width="6.85546875" style="14" bestFit="1" customWidth="1"/>
    <col min="4328" max="4328" width="6.7109375" style="14" customWidth="1"/>
    <col min="4329" max="4329" width="9.140625" style="14" bestFit="1" customWidth="1"/>
    <col min="4330" max="4330" width="12" style="14" bestFit="1" customWidth="1"/>
    <col min="4331" max="4331" width="5.28515625" style="14" customWidth="1"/>
    <col min="4332" max="4332" width="0" style="14" hidden="1" customWidth="1"/>
    <col min="4333" max="4333" width="8.28515625" style="14" bestFit="1" customWidth="1"/>
    <col min="4334" max="4334" width="4.42578125" style="14" customWidth="1"/>
    <col min="4335" max="4335" width="4.28515625" style="14" customWidth="1"/>
    <col min="4336" max="4337" width="27.28515625" style="14" bestFit="1" customWidth="1"/>
    <col min="4338" max="4338" width="2.85546875" style="14" customWidth="1"/>
    <col min="4339" max="4341" width="3.140625" style="14" bestFit="1" customWidth="1"/>
    <col min="4342" max="4343" width="4.5703125" style="14" bestFit="1" customWidth="1"/>
    <col min="4344" max="4345" width="2.5703125" style="14" customWidth="1"/>
    <col min="4346" max="4347" width="4" style="14" bestFit="1" customWidth="1"/>
    <col min="4348" max="4348" width="27.28515625" style="14" bestFit="1" customWidth="1"/>
    <col min="4349" max="4349" width="4.140625" style="14" customWidth="1"/>
    <col min="4350" max="4350" width="0" style="14" hidden="1" customWidth="1"/>
    <col min="4351" max="4351" width="24.85546875" style="14" bestFit="1" customWidth="1"/>
    <col min="4352" max="4352" width="0" style="14" hidden="1" customWidth="1"/>
    <col min="4353" max="4353" width="25.7109375" style="14" customWidth="1"/>
    <col min="4354" max="4354" width="0" style="14" hidden="1" customWidth="1"/>
    <col min="4355" max="4355" width="29.140625" style="14" customWidth="1"/>
    <col min="4356" max="4371" width="0" style="14" hidden="1" customWidth="1"/>
    <col min="4372" max="4372" width="19.140625" style="14" bestFit="1" customWidth="1"/>
    <col min="4373" max="4373" width="4.42578125" style="14" bestFit="1" customWidth="1"/>
    <col min="4374" max="4374" width="28.5703125" style="14" bestFit="1" customWidth="1"/>
    <col min="4375" max="4375" width="8.85546875" style="14" bestFit="1" customWidth="1"/>
    <col min="4376" max="4376" width="9.140625" style="14"/>
    <col min="4377" max="4377" width="3.42578125" style="14" bestFit="1" customWidth="1"/>
    <col min="4378" max="4378" width="32" style="14" bestFit="1" customWidth="1"/>
    <col min="4379" max="4379" width="28.5703125" style="14" bestFit="1" customWidth="1"/>
    <col min="4380" max="4380" width="28.5703125" style="14" customWidth="1"/>
    <col min="4381" max="4381" width="28.5703125" style="14" bestFit="1" customWidth="1"/>
    <col min="4382" max="4383" width="9.140625" style="14"/>
    <col min="4384" max="4384" width="20" style="14" bestFit="1" customWidth="1"/>
    <col min="4385" max="4571" width="9.140625" style="14"/>
    <col min="4572" max="4572" width="6" style="14" customWidth="1"/>
    <col min="4573" max="4573" width="9.5703125" style="14" customWidth="1"/>
    <col min="4574" max="4574" width="5.140625" style="14" customWidth="1"/>
    <col min="4575" max="4575" width="24.42578125" style="14" bestFit="1" customWidth="1"/>
    <col min="4576" max="4578" width="3.42578125" style="14" customWidth="1"/>
    <col min="4579" max="4579" width="6.5703125" style="14" bestFit="1" customWidth="1"/>
    <col min="4580" max="4582" width="5.7109375" style="14" bestFit="1" customWidth="1"/>
    <col min="4583" max="4583" width="6.85546875" style="14" bestFit="1" customWidth="1"/>
    <col min="4584" max="4584" width="6.7109375" style="14" customWidth="1"/>
    <col min="4585" max="4585" width="9.140625" style="14" bestFit="1" customWidth="1"/>
    <col min="4586" max="4586" width="12" style="14" bestFit="1" customWidth="1"/>
    <col min="4587" max="4587" width="5.28515625" style="14" customWidth="1"/>
    <col min="4588" max="4588" width="0" style="14" hidden="1" customWidth="1"/>
    <col min="4589" max="4589" width="8.28515625" style="14" bestFit="1" customWidth="1"/>
    <col min="4590" max="4590" width="4.42578125" style="14" customWidth="1"/>
    <col min="4591" max="4591" width="4.28515625" style="14" customWidth="1"/>
    <col min="4592" max="4593" width="27.28515625" style="14" bestFit="1" customWidth="1"/>
    <col min="4594" max="4594" width="2.85546875" style="14" customWidth="1"/>
    <col min="4595" max="4597" width="3.140625" style="14" bestFit="1" customWidth="1"/>
    <col min="4598" max="4599" width="4.5703125" style="14" bestFit="1" customWidth="1"/>
    <col min="4600" max="4601" width="2.5703125" style="14" customWidth="1"/>
    <col min="4602" max="4603" width="4" style="14" bestFit="1" customWidth="1"/>
    <col min="4604" max="4604" width="27.28515625" style="14" bestFit="1" customWidth="1"/>
    <col min="4605" max="4605" width="4.140625" style="14" customWidth="1"/>
    <col min="4606" max="4606" width="0" style="14" hidden="1" customWidth="1"/>
    <col min="4607" max="4607" width="24.85546875" style="14" bestFit="1" customWidth="1"/>
    <col min="4608" max="4608" width="0" style="14" hidden="1" customWidth="1"/>
    <col min="4609" max="4609" width="25.7109375" style="14" customWidth="1"/>
    <col min="4610" max="4610" width="0" style="14" hidden="1" customWidth="1"/>
    <col min="4611" max="4611" width="29.140625" style="14" customWidth="1"/>
    <col min="4612" max="4627" width="0" style="14" hidden="1" customWidth="1"/>
    <col min="4628" max="4628" width="19.140625" style="14" bestFit="1" customWidth="1"/>
    <col min="4629" max="4629" width="4.42578125" style="14" bestFit="1" customWidth="1"/>
    <col min="4630" max="4630" width="28.5703125" style="14" bestFit="1" customWidth="1"/>
    <col min="4631" max="4631" width="8.85546875" style="14" bestFit="1" customWidth="1"/>
    <col min="4632" max="4632" width="9.140625" style="14"/>
    <col min="4633" max="4633" width="3.42578125" style="14" bestFit="1" customWidth="1"/>
    <col min="4634" max="4634" width="32" style="14" bestFit="1" customWidth="1"/>
    <col min="4635" max="4635" width="28.5703125" style="14" bestFit="1" customWidth="1"/>
    <col min="4636" max="4636" width="28.5703125" style="14" customWidth="1"/>
    <col min="4637" max="4637" width="28.5703125" style="14" bestFit="1" customWidth="1"/>
    <col min="4638" max="4639" width="9.140625" style="14"/>
    <col min="4640" max="4640" width="20" style="14" bestFit="1" customWidth="1"/>
    <col min="4641" max="4827" width="9.140625" style="14"/>
    <col min="4828" max="4828" width="6" style="14" customWidth="1"/>
    <col min="4829" max="4829" width="9.5703125" style="14" customWidth="1"/>
    <col min="4830" max="4830" width="5.140625" style="14" customWidth="1"/>
    <col min="4831" max="4831" width="24.42578125" style="14" bestFit="1" customWidth="1"/>
    <col min="4832" max="4834" width="3.42578125" style="14" customWidth="1"/>
    <col min="4835" max="4835" width="6.5703125" style="14" bestFit="1" customWidth="1"/>
    <col min="4836" max="4838" width="5.7109375" style="14" bestFit="1" customWidth="1"/>
    <col min="4839" max="4839" width="6.85546875" style="14" bestFit="1" customWidth="1"/>
    <col min="4840" max="4840" width="6.7109375" style="14" customWidth="1"/>
    <col min="4841" max="4841" width="9.140625" style="14" bestFit="1" customWidth="1"/>
    <col min="4842" max="4842" width="12" style="14" bestFit="1" customWidth="1"/>
    <col min="4843" max="4843" width="5.28515625" style="14" customWidth="1"/>
    <col min="4844" max="4844" width="0" style="14" hidden="1" customWidth="1"/>
    <col min="4845" max="4845" width="8.28515625" style="14" bestFit="1" customWidth="1"/>
    <col min="4846" max="4846" width="4.42578125" style="14" customWidth="1"/>
    <col min="4847" max="4847" width="4.28515625" style="14" customWidth="1"/>
    <col min="4848" max="4849" width="27.28515625" style="14" bestFit="1" customWidth="1"/>
    <col min="4850" max="4850" width="2.85546875" style="14" customWidth="1"/>
    <col min="4851" max="4853" width="3.140625" style="14" bestFit="1" customWidth="1"/>
    <col min="4854" max="4855" width="4.5703125" style="14" bestFit="1" customWidth="1"/>
    <col min="4856" max="4857" width="2.5703125" style="14" customWidth="1"/>
    <col min="4858" max="4859" width="4" style="14" bestFit="1" customWidth="1"/>
    <col min="4860" max="4860" width="27.28515625" style="14" bestFit="1" customWidth="1"/>
    <col min="4861" max="4861" width="4.140625" style="14" customWidth="1"/>
    <col min="4862" max="4862" width="0" style="14" hidden="1" customWidth="1"/>
    <col min="4863" max="4863" width="24.85546875" style="14" bestFit="1" customWidth="1"/>
    <col min="4864" max="4864" width="0" style="14" hidden="1" customWidth="1"/>
    <col min="4865" max="4865" width="25.7109375" style="14" customWidth="1"/>
    <col min="4866" max="4866" width="0" style="14" hidden="1" customWidth="1"/>
    <col min="4867" max="4867" width="29.140625" style="14" customWidth="1"/>
    <col min="4868" max="4883" width="0" style="14" hidden="1" customWidth="1"/>
    <col min="4884" max="4884" width="19.140625" style="14" bestFit="1" customWidth="1"/>
    <col min="4885" max="4885" width="4.42578125" style="14" bestFit="1" customWidth="1"/>
    <col min="4886" max="4886" width="28.5703125" style="14" bestFit="1" customWidth="1"/>
    <col min="4887" max="4887" width="8.85546875" style="14" bestFit="1" customWidth="1"/>
    <col min="4888" max="4888" width="9.140625" style="14"/>
    <col min="4889" max="4889" width="3.42578125" style="14" bestFit="1" customWidth="1"/>
    <col min="4890" max="4890" width="32" style="14" bestFit="1" customWidth="1"/>
    <col min="4891" max="4891" width="28.5703125" style="14" bestFit="1" customWidth="1"/>
    <col min="4892" max="4892" width="28.5703125" style="14" customWidth="1"/>
    <col min="4893" max="4893" width="28.5703125" style="14" bestFit="1" customWidth="1"/>
    <col min="4894" max="4895" width="9.140625" style="14"/>
    <col min="4896" max="4896" width="20" style="14" bestFit="1" customWidth="1"/>
    <col min="4897" max="5083" width="9.140625" style="14"/>
    <col min="5084" max="5084" width="6" style="14" customWidth="1"/>
    <col min="5085" max="5085" width="9.5703125" style="14" customWidth="1"/>
    <col min="5086" max="5086" width="5.140625" style="14" customWidth="1"/>
    <col min="5087" max="5087" width="24.42578125" style="14" bestFit="1" customWidth="1"/>
    <col min="5088" max="5090" width="3.42578125" style="14" customWidth="1"/>
    <col min="5091" max="5091" width="6.5703125" style="14" bestFit="1" customWidth="1"/>
    <col min="5092" max="5094" width="5.7109375" style="14" bestFit="1" customWidth="1"/>
    <col min="5095" max="5095" width="6.85546875" style="14" bestFit="1" customWidth="1"/>
    <col min="5096" max="5096" width="6.7109375" style="14" customWidth="1"/>
    <col min="5097" max="5097" width="9.140625" style="14" bestFit="1" customWidth="1"/>
    <col min="5098" max="5098" width="12" style="14" bestFit="1" customWidth="1"/>
    <col min="5099" max="5099" width="5.28515625" style="14" customWidth="1"/>
    <col min="5100" max="5100" width="0" style="14" hidden="1" customWidth="1"/>
    <col min="5101" max="5101" width="8.28515625" style="14" bestFit="1" customWidth="1"/>
    <col min="5102" max="5102" width="4.42578125" style="14" customWidth="1"/>
    <col min="5103" max="5103" width="4.28515625" style="14" customWidth="1"/>
    <col min="5104" max="5105" width="27.28515625" style="14" bestFit="1" customWidth="1"/>
    <col min="5106" max="5106" width="2.85546875" style="14" customWidth="1"/>
    <col min="5107" max="5109" width="3.140625" style="14" bestFit="1" customWidth="1"/>
    <col min="5110" max="5111" width="4.5703125" style="14" bestFit="1" customWidth="1"/>
    <col min="5112" max="5113" width="2.5703125" style="14" customWidth="1"/>
    <col min="5114" max="5115" width="4" style="14" bestFit="1" customWidth="1"/>
    <col min="5116" max="5116" width="27.28515625" style="14" bestFit="1" customWidth="1"/>
    <col min="5117" max="5117" width="4.140625" style="14" customWidth="1"/>
    <col min="5118" max="5118" width="0" style="14" hidden="1" customWidth="1"/>
    <col min="5119" max="5119" width="24.85546875" style="14" bestFit="1" customWidth="1"/>
    <col min="5120" max="5120" width="0" style="14" hidden="1" customWidth="1"/>
    <col min="5121" max="5121" width="25.7109375" style="14" customWidth="1"/>
    <col min="5122" max="5122" width="0" style="14" hidden="1" customWidth="1"/>
    <col min="5123" max="5123" width="29.140625" style="14" customWidth="1"/>
    <col min="5124" max="5139" width="0" style="14" hidden="1" customWidth="1"/>
    <col min="5140" max="5140" width="19.140625" style="14" bestFit="1" customWidth="1"/>
    <col min="5141" max="5141" width="4.42578125" style="14" bestFit="1" customWidth="1"/>
    <col min="5142" max="5142" width="28.5703125" style="14" bestFit="1" customWidth="1"/>
    <col min="5143" max="5143" width="8.85546875" style="14" bestFit="1" customWidth="1"/>
    <col min="5144" max="5144" width="9.140625" style="14"/>
    <col min="5145" max="5145" width="3.42578125" style="14" bestFit="1" customWidth="1"/>
    <col min="5146" max="5146" width="32" style="14" bestFit="1" customWidth="1"/>
    <col min="5147" max="5147" width="28.5703125" style="14" bestFit="1" customWidth="1"/>
    <col min="5148" max="5148" width="28.5703125" style="14" customWidth="1"/>
    <col min="5149" max="5149" width="28.5703125" style="14" bestFit="1" customWidth="1"/>
    <col min="5150" max="5151" width="9.140625" style="14"/>
    <col min="5152" max="5152" width="20" style="14" bestFit="1" customWidth="1"/>
    <col min="5153" max="5339" width="9.140625" style="14"/>
    <col min="5340" max="5340" width="6" style="14" customWidth="1"/>
    <col min="5341" max="5341" width="9.5703125" style="14" customWidth="1"/>
    <col min="5342" max="5342" width="5.140625" style="14" customWidth="1"/>
    <col min="5343" max="5343" width="24.42578125" style="14" bestFit="1" customWidth="1"/>
    <col min="5344" max="5346" width="3.42578125" style="14" customWidth="1"/>
    <col min="5347" max="5347" width="6.5703125" style="14" bestFit="1" customWidth="1"/>
    <col min="5348" max="5350" width="5.7109375" style="14" bestFit="1" customWidth="1"/>
    <col min="5351" max="5351" width="6.85546875" style="14" bestFit="1" customWidth="1"/>
    <col min="5352" max="5352" width="6.7109375" style="14" customWidth="1"/>
    <col min="5353" max="5353" width="9.140625" style="14" bestFit="1" customWidth="1"/>
    <col min="5354" max="5354" width="12" style="14" bestFit="1" customWidth="1"/>
    <col min="5355" max="5355" width="5.28515625" style="14" customWidth="1"/>
    <col min="5356" max="5356" width="0" style="14" hidden="1" customWidth="1"/>
    <col min="5357" max="5357" width="8.28515625" style="14" bestFit="1" customWidth="1"/>
    <col min="5358" max="5358" width="4.42578125" style="14" customWidth="1"/>
    <col min="5359" max="5359" width="4.28515625" style="14" customWidth="1"/>
    <col min="5360" max="5361" width="27.28515625" style="14" bestFit="1" customWidth="1"/>
    <col min="5362" max="5362" width="2.85546875" style="14" customWidth="1"/>
    <col min="5363" max="5365" width="3.140625" style="14" bestFit="1" customWidth="1"/>
    <col min="5366" max="5367" width="4.5703125" style="14" bestFit="1" customWidth="1"/>
    <col min="5368" max="5369" width="2.5703125" style="14" customWidth="1"/>
    <col min="5370" max="5371" width="4" style="14" bestFit="1" customWidth="1"/>
    <col min="5372" max="5372" width="27.28515625" style="14" bestFit="1" customWidth="1"/>
    <col min="5373" max="5373" width="4.140625" style="14" customWidth="1"/>
    <col min="5374" max="5374" width="0" style="14" hidden="1" customWidth="1"/>
    <col min="5375" max="5375" width="24.85546875" style="14" bestFit="1" customWidth="1"/>
    <col min="5376" max="5376" width="0" style="14" hidden="1" customWidth="1"/>
    <col min="5377" max="5377" width="25.7109375" style="14" customWidth="1"/>
    <col min="5378" max="5378" width="0" style="14" hidden="1" customWidth="1"/>
    <col min="5379" max="5379" width="29.140625" style="14" customWidth="1"/>
    <col min="5380" max="5395" width="0" style="14" hidden="1" customWidth="1"/>
    <col min="5396" max="5396" width="19.140625" style="14" bestFit="1" customWidth="1"/>
    <col min="5397" max="5397" width="4.42578125" style="14" bestFit="1" customWidth="1"/>
    <col min="5398" max="5398" width="28.5703125" style="14" bestFit="1" customWidth="1"/>
    <col min="5399" max="5399" width="8.85546875" style="14" bestFit="1" customWidth="1"/>
    <col min="5400" max="5400" width="9.140625" style="14"/>
    <col min="5401" max="5401" width="3.42578125" style="14" bestFit="1" customWidth="1"/>
    <col min="5402" max="5402" width="32" style="14" bestFit="1" customWidth="1"/>
    <col min="5403" max="5403" width="28.5703125" style="14" bestFit="1" customWidth="1"/>
    <col min="5404" max="5404" width="28.5703125" style="14" customWidth="1"/>
    <col min="5405" max="5405" width="28.5703125" style="14" bestFit="1" customWidth="1"/>
    <col min="5406" max="5407" width="9.140625" style="14"/>
    <col min="5408" max="5408" width="20" style="14" bestFit="1" customWidth="1"/>
    <col min="5409" max="5595" width="9.140625" style="14"/>
    <col min="5596" max="5596" width="6" style="14" customWidth="1"/>
    <col min="5597" max="5597" width="9.5703125" style="14" customWidth="1"/>
    <col min="5598" max="5598" width="5.140625" style="14" customWidth="1"/>
    <col min="5599" max="5599" width="24.42578125" style="14" bestFit="1" customWidth="1"/>
    <col min="5600" max="5602" width="3.42578125" style="14" customWidth="1"/>
    <col min="5603" max="5603" width="6.5703125" style="14" bestFit="1" customWidth="1"/>
    <col min="5604" max="5606" width="5.7109375" style="14" bestFit="1" customWidth="1"/>
    <col min="5607" max="5607" width="6.85546875" style="14" bestFit="1" customWidth="1"/>
    <col min="5608" max="5608" width="6.7109375" style="14" customWidth="1"/>
    <col min="5609" max="5609" width="9.140625" style="14" bestFit="1" customWidth="1"/>
    <col min="5610" max="5610" width="12" style="14" bestFit="1" customWidth="1"/>
    <col min="5611" max="5611" width="5.28515625" style="14" customWidth="1"/>
    <col min="5612" max="5612" width="0" style="14" hidden="1" customWidth="1"/>
    <col min="5613" max="5613" width="8.28515625" style="14" bestFit="1" customWidth="1"/>
    <col min="5614" max="5614" width="4.42578125" style="14" customWidth="1"/>
    <col min="5615" max="5615" width="4.28515625" style="14" customWidth="1"/>
    <col min="5616" max="5617" width="27.28515625" style="14" bestFit="1" customWidth="1"/>
    <col min="5618" max="5618" width="2.85546875" style="14" customWidth="1"/>
    <col min="5619" max="5621" width="3.140625" style="14" bestFit="1" customWidth="1"/>
    <col min="5622" max="5623" width="4.5703125" style="14" bestFit="1" customWidth="1"/>
    <col min="5624" max="5625" width="2.5703125" style="14" customWidth="1"/>
    <col min="5626" max="5627" width="4" style="14" bestFit="1" customWidth="1"/>
    <col min="5628" max="5628" width="27.28515625" style="14" bestFit="1" customWidth="1"/>
    <col min="5629" max="5629" width="4.140625" style="14" customWidth="1"/>
    <col min="5630" max="5630" width="0" style="14" hidden="1" customWidth="1"/>
    <col min="5631" max="5631" width="24.85546875" style="14" bestFit="1" customWidth="1"/>
    <col min="5632" max="5632" width="0" style="14" hidden="1" customWidth="1"/>
    <col min="5633" max="5633" width="25.7109375" style="14" customWidth="1"/>
    <col min="5634" max="5634" width="0" style="14" hidden="1" customWidth="1"/>
    <col min="5635" max="5635" width="29.140625" style="14" customWidth="1"/>
    <col min="5636" max="5651" width="0" style="14" hidden="1" customWidth="1"/>
    <col min="5652" max="5652" width="19.140625" style="14" bestFit="1" customWidth="1"/>
    <col min="5653" max="5653" width="4.42578125" style="14" bestFit="1" customWidth="1"/>
    <col min="5654" max="5654" width="28.5703125" style="14" bestFit="1" customWidth="1"/>
    <col min="5655" max="5655" width="8.85546875" style="14" bestFit="1" customWidth="1"/>
    <col min="5656" max="5656" width="9.140625" style="14"/>
    <col min="5657" max="5657" width="3.42578125" style="14" bestFit="1" customWidth="1"/>
    <col min="5658" max="5658" width="32" style="14" bestFit="1" customWidth="1"/>
    <col min="5659" max="5659" width="28.5703125" style="14" bestFit="1" customWidth="1"/>
    <col min="5660" max="5660" width="28.5703125" style="14" customWidth="1"/>
    <col min="5661" max="5661" width="28.5703125" style="14" bestFit="1" customWidth="1"/>
    <col min="5662" max="5663" width="9.140625" style="14"/>
    <col min="5664" max="5664" width="20" style="14" bestFit="1" customWidth="1"/>
    <col min="5665" max="5851" width="9.140625" style="14"/>
    <col min="5852" max="5852" width="6" style="14" customWidth="1"/>
    <col min="5853" max="5853" width="9.5703125" style="14" customWidth="1"/>
    <col min="5854" max="5854" width="5.140625" style="14" customWidth="1"/>
    <col min="5855" max="5855" width="24.42578125" style="14" bestFit="1" customWidth="1"/>
    <col min="5856" max="5858" width="3.42578125" style="14" customWidth="1"/>
    <col min="5859" max="5859" width="6.5703125" style="14" bestFit="1" customWidth="1"/>
    <col min="5860" max="5862" width="5.7109375" style="14" bestFit="1" customWidth="1"/>
    <col min="5863" max="5863" width="6.85546875" style="14" bestFit="1" customWidth="1"/>
    <col min="5864" max="5864" width="6.7109375" style="14" customWidth="1"/>
    <col min="5865" max="5865" width="9.140625" style="14" bestFit="1" customWidth="1"/>
    <col min="5866" max="5866" width="12" style="14" bestFit="1" customWidth="1"/>
    <col min="5867" max="5867" width="5.28515625" style="14" customWidth="1"/>
    <col min="5868" max="5868" width="0" style="14" hidden="1" customWidth="1"/>
    <col min="5869" max="5869" width="8.28515625" style="14" bestFit="1" customWidth="1"/>
    <col min="5870" max="5870" width="4.42578125" style="14" customWidth="1"/>
    <col min="5871" max="5871" width="4.28515625" style="14" customWidth="1"/>
    <col min="5872" max="5873" width="27.28515625" style="14" bestFit="1" customWidth="1"/>
    <col min="5874" max="5874" width="2.85546875" style="14" customWidth="1"/>
    <col min="5875" max="5877" width="3.140625" style="14" bestFit="1" customWidth="1"/>
    <col min="5878" max="5879" width="4.5703125" style="14" bestFit="1" customWidth="1"/>
    <col min="5880" max="5881" width="2.5703125" style="14" customWidth="1"/>
    <col min="5882" max="5883" width="4" style="14" bestFit="1" customWidth="1"/>
    <col min="5884" max="5884" width="27.28515625" style="14" bestFit="1" customWidth="1"/>
    <col min="5885" max="5885" width="4.140625" style="14" customWidth="1"/>
    <col min="5886" max="5886" width="0" style="14" hidden="1" customWidth="1"/>
    <col min="5887" max="5887" width="24.85546875" style="14" bestFit="1" customWidth="1"/>
    <col min="5888" max="5888" width="0" style="14" hidden="1" customWidth="1"/>
    <col min="5889" max="5889" width="25.7109375" style="14" customWidth="1"/>
    <col min="5890" max="5890" width="0" style="14" hidden="1" customWidth="1"/>
    <col min="5891" max="5891" width="29.140625" style="14" customWidth="1"/>
    <col min="5892" max="5907" width="0" style="14" hidden="1" customWidth="1"/>
    <col min="5908" max="5908" width="19.140625" style="14" bestFit="1" customWidth="1"/>
    <col min="5909" max="5909" width="4.42578125" style="14" bestFit="1" customWidth="1"/>
    <col min="5910" max="5910" width="28.5703125" style="14" bestFit="1" customWidth="1"/>
    <col min="5911" max="5911" width="8.85546875" style="14" bestFit="1" customWidth="1"/>
    <col min="5912" max="5912" width="9.140625" style="14"/>
    <col min="5913" max="5913" width="3.42578125" style="14" bestFit="1" customWidth="1"/>
    <col min="5914" max="5914" width="32" style="14" bestFit="1" customWidth="1"/>
    <col min="5915" max="5915" width="28.5703125" style="14" bestFit="1" customWidth="1"/>
    <col min="5916" max="5916" width="28.5703125" style="14" customWidth="1"/>
    <col min="5917" max="5917" width="28.5703125" style="14" bestFit="1" customWidth="1"/>
    <col min="5918" max="5919" width="9.140625" style="14"/>
    <col min="5920" max="5920" width="20" style="14" bestFit="1" customWidth="1"/>
    <col min="5921" max="6107" width="9.140625" style="14"/>
    <col min="6108" max="6108" width="6" style="14" customWidth="1"/>
    <col min="6109" max="6109" width="9.5703125" style="14" customWidth="1"/>
    <col min="6110" max="6110" width="5.140625" style="14" customWidth="1"/>
    <col min="6111" max="6111" width="24.42578125" style="14" bestFit="1" customWidth="1"/>
    <col min="6112" max="6114" width="3.42578125" style="14" customWidth="1"/>
    <col min="6115" max="6115" width="6.5703125" style="14" bestFit="1" customWidth="1"/>
    <col min="6116" max="6118" width="5.7109375" style="14" bestFit="1" customWidth="1"/>
    <col min="6119" max="6119" width="6.85546875" style="14" bestFit="1" customWidth="1"/>
    <col min="6120" max="6120" width="6.7109375" style="14" customWidth="1"/>
    <col min="6121" max="6121" width="9.140625" style="14" bestFit="1" customWidth="1"/>
    <col min="6122" max="6122" width="12" style="14" bestFit="1" customWidth="1"/>
    <col min="6123" max="6123" width="5.28515625" style="14" customWidth="1"/>
    <col min="6124" max="6124" width="0" style="14" hidden="1" customWidth="1"/>
    <col min="6125" max="6125" width="8.28515625" style="14" bestFit="1" customWidth="1"/>
    <col min="6126" max="6126" width="4.42578125" style="14" customWidth="1"/>
    <col min="6127" max="6127" width="4.28515625" style="14" customWidth="1"/>
    <col min="6128" max="6129" width="27.28515625" style="14" bestFit="1" customWidth="1"/>
    <col min="6130" max="6130" width="2.85546875" style="14" customWidth="1"/>
    <col min="6131" max="6133" width="3.140625" style="14" bestFit="1" customWidth="1"/>
    <col min="6134" max="6135" width="4.5703125" style="14" bestFit="1" customWidth="1"/>
    <col min="6136" max="6137" width="2.5703125" style="14" customWidth="1"/>
    <col min="6138" max="6139" width="4" style="14" bestFit="1" customWidth="1"/>
    <col min="6140" max="6140" width="27.28515625" style="14" bestFit="1" customWidth="1"/>
    <col min="6141" max="6141" width="4.140625" style="14" customWidth="1"/>
    <col min="6142" max="6142" width="0" style="14" hidden="1" customWidth="1"/>
    <col min="6143" max="6143" width="24.85546875" style="14" bestFit="1" customWidth="1"/>
    <col min="6144" max="6144" width="0" style="14" hidden="1" customWidth="1"/>
    <col min="6145" max="6145" width="25.7109375" style="14" customWidth="1"/>
    <col min="6146" max="6146" width="0" style="14" hidden="1" customWidth="1"/>
    <col min="6147" max="6147" width="29.140625" style="14" customWidth="1"/>
    <col min="6148" max="6163" width="0" style="14" hidden="1" customWidth="1"/>
    <col min="6164" max="6164" width="19.140625" style="14" bestFit="1" customWidth="1"/>
    <col min="6165" max="6165" width="4.42578125" style="14" bestFit="1" customWidth="1"/>
    <col min="6166" max="6166" width="28.5703125" style="14" bestFit="1" customWidth="1"/>
    <col min="6167" max="6167" width="8.85546875" style="14" bestFit="1" customWidth="1"/>
    <col min="6168" max="6168" width="9.140625" style="14"/>
    <col min="6169" max="6169" width="3.42578125" style="14" bestFit="1" customWidth="1"/>
    <col min="6170" max="6170" width="32" style="14" bestFit="1" customWidth="1"/>
    <col min="6171" max="6171" width="28.5703125" style="14" bestFit="1" customWidth="1"/>
    <col min="6172" max="6172" width="28.5703125" style="14" customWidth="1"/>
    <col min="6173" max="6173" width="28.5703125" style="14" bestFit="1" customWidth="1"/>
    <col min="6174" max="6175" width="9.140625" style="14"/>
    <col min="6176" max="6176" width="20" style="14" bestFit="1" customWidth="1"/>
    <col min="6177" max="6363" width="9.140625" style="14"/>
    <col min="6364" max="6364" width="6" style="14" customWidth="1"/>
    <col min="6365" max="6365" width="9.5703125" style="14" customWidth="1"/>
    <col min="6366" max="6366" width="5.140625" style="14" customWidth="1"/>
    <col min="6367" max="6367" width="24.42578125" style="14" bestFit="1" customWidth="1"/>
    <col min="6368" max="6370" width="3.42578125" style="14" customWidth="1"/>
    <col min="6371" max="6371" width="6.5703125" style="14" bestFit="1" customWidth="1"/>
    <col min="6372" max="6374" width="5.7109375" style="14" bestFit="1" customWidth="1"/>
    <col min="6375" max="6375" width="6.85546875" style="14" bestFit="1" customWidth="1"/>
    <col min="6376" max="6376" width="6.7109375" style="14" customWidth="1"/>
    <col min="6377" max="6377" width="9.140625" style="14" bestFit="1" customWidth="1"/>
    <col min="6378" max="6378" width="12" style="14" bestFit="1" customWidth="1"/>
    <col min="6379" max="6379" width="5.28515625" style="14" customWidth="1"/>
    <col min="6380" max="6380" width="0" style="14" hidden="1" customWidth="1"/>
    <col min="6381" max="6381" width="8.28515625" style="14" bestFit="1" customWidth="1"/>
    <col min="6382" max="6382" width="4.42578125" style="14" customWidth="1"/>
    <col min="6383" max="6383" width="4.28515625" style="14" customWidth="1"/>
    <col min="6384" max="6385" width="27.28515625" style="14" bestFit="1" customWidth="1"/>
    <col min="6386" max="6386" width="2.85546875" style="14" customWidth="1"/>
    <col min="6387" max="6389" width="3.140625" style="14" bestFit="1" customWidth="1"/>
    <col min="6390" max="6391" width="4.5703125" style="14" bestFit="1" customWidth="1"/>
    <col min="6392" max="6393" width="2.5703125" style="14" customWidth="1"/>
    <col min="6394" max="6395" width="4" style="14" bestFit="1" customWidth="1"/>
    <col min="6396" max="6396" width="27.28515625" style="14" bestFit="1" customWidth="1"/>
    <col min="6397" max="6397" width="4.140625" style="14" customWidth="1"/>
    <col min="6398" max="6398" width="0" style="14" hidden="1" customWidth="1"/>
    <col min="6399" max="6399" width="24.85546875" style="14" bestFit="1" customWidth="1"/>
    <col min="6400" max="6400" width="0" style="14" hidden="1" customWidth="1"/>
    <col min="6401" max="6401" width="25.7109375" style="14" customWidth="1"/>
    <col min="6402" max="6402" width="0" style="14" hidden="1" customWidth="1"/>
    <col min="6403" max="6403" width="29.140625" style="14" customWidth="1"/>
    <col min="6404" max="6419" width="0" style="14" hidden="1" customWidth="1"/>
    <col min="6420" max="6420" width="19.140625" style="14" bestFit="1" customWidth="1"/>
    <col min="6421" max="6421" width="4.42578125" style="14" bestFit="1" customWidth="1"/>
    <col min="6422" max="6422" width="28.5703125" style="14" bestFit="1" customWidth="1"/>
    <col min="6423" max="6423" width="8.85546875" style="14" bestFit="1" customWidth="1"/>
    <col min="6424" max="6424" width="9.140625" style="14"/>
    <col min="6425" max="6425" width="3.42578125" style="14" bestFit="1" customWidth="1"/>
    <col min="6426" max="6426" width="32" style="14" bestFit="1" customWidth="1"/>
    <col min="6427" max="6427" width="28.5703125" style="14" bestFit="1" customWidth="1"/>
    <col min="6428" max="6428" width="28.5703125" style="14" customWidth="1"/>
    <col min="6429" max="6429" width="28.5703125" style="14" bestFit="1" customWidth="1"/>
    <col min="6430" max="6431" width="9.140625" style="14"/>
    <col min="6432" max="6432" width="20" style="14" bestFit="1" customWidth="1"/>
    <col min="6433" max="6619" width="9.140625" style="14"/>
    <col min="6620" max="6620" width="6" style="14" customWidth="1"/>
    <col min="6621" max="6621" width="9.5703125" style="14" customWidth="1"/>
    <col min="6622" max="6622" width="5.140625" style="14" customWidth="1"/>
    <col min="6623" max="6623" width="24.42578125" style="14" bestFit="1" customWidth="1"/>
    <col min="6624" max="6626" width="3.42578125" style="14" customWidth="1"/>
    <col min="6627" max="6627" width="6.5703125" style="14" bestFit="1" customWidth="1"/>
    <col min="6628" max="6630" width="5.7109375" style="14" bestFit="1" customWidth="1"/>
    <col min="6631" max="6631" width="6.85546875" style="14" bestFit="1" customWidth="1"/>
    <col min="6632" max="6632" width="6.7109375" style="14" customWidth="1"/>
    <col min="6633" max="6633" width="9.140625" style="14" bestFit="1" customWidth="1"/>
    <col min="6634" max="6634" width="12" style="14" bestFit="1" customWidth="1"/>
    <col min="6635" max="6635" width="5.28515625" style="14" customWidth="1"/>
    <col min="6636" max="6636" width="0" style="14" hidden="1" customWidth="1"/>
    <col min="6637" max="6637" width="8.28515625" style="14" bestFit="1" customWidth="1"/>
    <col min="6638" max="6638" width="4.42578125" style="14" customWidth="1"/>
    <col min="6639" max="6639" width="4.28515625" style="14" customWidth="1"/>
    <col min="6640" max="6641" width="27.28515625" style="14" bestFit="1" customWidth="1"/>
    <col min="6642" max="6642" width="2.85546875" style="14" customWidth="1"/>
    <col min="6643" max="6645" width="3.140625" style="14" bestFit="1" customWidth="1"/>
    <col min="6646" max="6647" width="4.5703125" style="14" bestFit="1" customWidth="1"/>
    <col min="6648" max="6649" width="2.5703125" style="14" customWidth="1"/>
    <col min="6650" max="6651" width="4" style="14" bestFit="1" customWidth="1"/>
    <col min="6652" max="6652" width="27.28515625" style="14" bestFit="1" customWidth="1"/>
    <col min="6653" max="6653" width="4.140625" style="14" customWidth="1"/>
    <col min="6654" max="6654" width="0" style="14" hidden="1" customWidth="1"/>
    <col min="6655" max="6655" width="24.85546875" style="14" bestFit="1" customWidth="1"/>
    <col min="6656" max="6656" width="0" style="14" hidden="1" customWidth="1"/>
    <col min="6657" max="6657" width="25.7109375" style="14" customWidth="1"/>
    <col min="6658" max="6658" width="0" style="14" hidden="1" customWidth="1"/>
    <col min="6659" max="6659" width="29.140625" style="14" customWidth="1"/>
    <col min="6660" max="6675" width="0" style="14" hidden="1" customWidth="1"/>
    <col min="6676" max="6676" width="19.140625" style="14" bestFit="1" customWidth="1"/>
    <col min="6677" max="6677" width="4.42578125" style="14" bestFit="1" customWidth="1"/>
    <col min="6678" max="6678" width="28.5703125" style="14" bestFit="1" customWidth="1"/>
    <col min="6679" max="6679" width="8.85546875" style="14" bestFit="1" customWidth="1"/>
    <col min="6680" max="6680" width="9.140625" style="14"/>
    <col min="6681" max="6681" width="3.42578125" style="14" bestFit="1" customWidth="1"/>
    <col min="6682" max="6682" width="32" style="14" bestFit="1" customWidth="1"/>
    <col min="6683" max="6683" width="28.5703125" style="14" bestFit="1" customWidth="1"/>
    <col min="6684" max="6684" width="28.5703125" style="14" customWidth="1"/>
    <col min="6685" max="6685" width="28.5703125" style="14" bestFit="1" customWidth="1"/>
    <col min="6686" max="6687" width="9.140625" style="14"/>
    <col min="6688" max="6688" width="20" style="14" bestFit="1" customWidth="1"/>
    <col min="6689" max="6875" width="9.140625" style="14"/>
    <col min="6876" max="6876" width="6" style="14" customWidth="1"/>
    <col min="6877" max="6877" width="9.5703125" style="14" customWidth="1"/>
    <col min="6878" max="6878" width="5.140625" style="14" customWidth="1"/>
    <col min="6879" max="6879" width="24.42578125" style="14" bestFit="1" customWidth="1"/>
    <col min="6880" max="6882" width="3.42578125" style="14" customWidth="1"/>
    <col min="6883" max="6883" width="6.5703125" style="14" bestFit="1" customWidth="1"/>
    <col min="6884" max="6886" width="5.7109375" style="14" bestFit="1" customWidth="1"/>
    <col min="6887" max="6887" width="6.85546875" style="14" bestFit="1" customWidth="1"/>
    <col min="6888" max="6888" width="6.7109375" style="14" customWidth="1"/>
    <col min="6889" max="6889" width="9.140625" style="14" bestFit="1" customWidth="1"/>
    <col min="6890" max="6890" width="12" style="14" bestFit="1" customWidth="1"/>
    <col min="6891" max="6891" width="5.28515625" style="14" customWidth="1"/>
    <col min="6892" max="6892" width="0" style="14" hidden="1" customWidth="1"/>
    <col min="6893" max="6893" width="8.28515625" style="14" bestFit="1" customWidth="1"/>
    <col min="6894" max="6894" width="4.42578125" style="14" customWidth="1"/>
    <col min="6895" max="6895" width="4.28515625" style="14" customWidth="1"/>
    <col min="6896" max="6897" width="27.28515625" style="14" bestFit="1" customWidth="1"/>
    <col min="6898" max="6898" width="2.85546875" style="14" customWidth="1"/>
    <col min="6899" max="6901" width="3.140625" style="14" bestFit="1" customWidth="1"/>
    <col min="6902" max="6903" width="4.5703125" style="14" bestFit="1" customWidth="1"/>
    <col min="6904" max="6905" width="2.5703125" style="14" customWidth="1"/>
    <col min="6906" max="6907" width="4" style="14" bestFit="1" customWidth="1"/>
    <col min="6908" max="6908" width="27.28515625" style="14" bestFit="1" customWidth="1"/>
    <col min="6909" max="6909" width="4.140625" style="14" customWidth="1"/>
    <col min="6910" max="6910" width="0" style="14" hidden="1" customWidth="1"/>
    <col min="6911" max="6911" width="24.85546875" style="14" bestFit="1" customWidth="1"/>
    <col min="6912" max="6912" width="0" style="14" hidden="1" customWidth="1"/>
    <col min="6913" max="6913" width="25.7109375" style="14" customWidth="1"/>
    <col min="6914" max="6914" width="0" style="14" hidden="1" customWidth="1"/>
    <col min="6915" max="6915" width="29.140625" style="14" customWidth="1"/>
    <col min="6916" max="6931" width="0" style="14" hidden="1" customWidth="1"/>
    <col min="6932" max="6932" width="19.140625" style="14" bestFit="1" customWidth="1"/>
    <col min="6933" max="6933" width="4.42578125" style="14" bestFit="1" customWidth="1"/>
    <col min="6934" max="6934" width="28.5703125" style="14" bestFit="1" customWidth="1"/>
    <col min="6935" max="6935" width="8.85546875" style="14" bestFit="1" customWidth="1"/>
    <col min="6936" max="6936" width="9.140625" style="14"/>
    <col min="6937" max="6937" width="3.42578125" style="14" bestFit="1" customWidth="1"/>
    <col min="6938" max="6938" width="32" style="14" bestFit="1" customWidth="1"/>
    <col min="6939" max="6939" width="28.5703125" style="14" bestFit="1" customWidth="1"/>
    <col min="6940" max="6940" width="28.5703125" style="14" customWidth="1"/>
    <col min="6941" max="6941" width="28.5703125" style="14" bestFit="1" customWidth="1"/>
    <col min="6942" max="6943" width="9.140625" style="14"/>
    <col min="6944" max="6944" width="20" style="14" bestFit="1" customWidth="1"/>
    <col min="6945" max="7131" width="9.140625" style="14"/>
    <col min="7132" max="7132" width="6" style="14" customWidth="1"/>
    <col min="7133" max="7133" width="9.5703125" style="14" customWidth="1"/>
    <col min="7134" max="7134" width="5.140625" style="14" customWidth="1"/>
    <col min="7135" max="7135" width="24.42578125" style="14" bestFit="1" customWidth="1"/>
    <col min="7136" max="7138" width="3.42578125" style="14" customWidth="1"/>
    <col min="7139" max="7139" width="6.5703125" style="14" bestFit="1" customWidth="1"/>
    <col min="7140" max="7142" width="5.7109375" style="14" bestFit="1" customWidth="1"/>
    <col min="7143" max="7143" width="6.85546875" style="14" bestFit="1" customWidth="1"/>
    <col min="7144" max="7144" width="6.7109375" style="14" customWidth="1"/>
    <col min="7145" max="7145" width="9.140625" style="14" bestFit="1" customWidth="1"/>
    <col min="7146" max="7146" width="12" style="14" bestFit="1" customWidth="1"/>
    <col min="7147" max="7147" width="5.28515625" style="14" customWidth="1"/>
    <col min="7148" max="7148" width="0" style="14" hidden="1" customWidth="1"/>
    <col min="7149" max="7149" width="8.28515625" style="14" bestFit="1" customWidth="1"/>
    <col min="7150" max="7150" width="4.42578125" style="14" customWidth="1"/>
    <col min="7151" max="7151" width="4.28515625" style="14" customWidth="1"/>
    <col min="7152" max="7153" width="27.28515625" style="14" bestFit="1" customWidth="1"/>
    <col min="7154" max="7154" width="2.85546875" style="14" customWidth="1"/>
    <col min="7155" max="7157" width="3.140625" style="14" bestFit="1" customWidth="1"/>
    <col min="7158" max="7159" width="4.5703125" style="14" bestFit="1" customWidth="1"/>
    <col min="7160" max="7161" width="2.5703125" style="14" customWidth="1"/>
    <col min="7162" max="7163" width="4" style="14" bestFit="1" customWidth="1"/>
    <col min="7164" max="7164" width="27.28515625" style="14" bestFit="1" customWidth="1"/>
    <col min="7165" max="7165" width="4.140625" style="14" customWidth="1"/>
    <col min="7166" max="7166" width="0" style="14" hidden="1" customWidth="1"/>
    <col min="7167" max="7167" width="24.85546875" style="14" bestFit="1" customWidth="1"/>
    <col min="7168" max="7168" width="0" style="14" hidden="1" customWidth="1"/>
    <col min="7169" max="7169" width="25.7109375" style="14" customWidth="1"/>
    <col min="7170" max="7170" width="0" style="14" hidden="1" customWidth="1"/>
    <col min="7171" max="7171" width="29.140625" style="14" customWidth="1"/>
    <col min="7172" max="7187" width="0" style="14" hidden="1" customWidth="1"/>
    <col min="7188" max="7188" width="19.140625" style="14" bestFit="1" customWidth="1"/>
    <col min="7189" max="7189" width="4.42578125" style="14" bestFit="1" customWidth="1"/>
    <col min="7190" max="7190" width="28.5703125" style="14" bestFit="1" customWidth="1"/>
    <col min="7191" max="7191" width="8.85546875" style="14" bestFit="1" customWidth="1"/>
    <col min="7192" max="7192" width="9.140625" style="14"/>
    <col min="7193" max="7193" width="3.42578125" style="14" bestFit="1" customWidth="1"/>
    <col min="7194" max="7194" width="32" style="14" bestFit="1" customWidth="1"/>
    <col min="7195" max="7195" width="28.5703125" style="14" bestFit="1" customWidth="1"/>
    <col min="7196" max="7196" width="28.5703125" style="14" customWidth="1"/>
    <col min="7197" max="7197" width="28.5703125" style="14" bestFit="1" customWidth="1"/>
    <col min="7198" max="7199" width="9.140625" style="14"/>
    <col min="7200" max="7200" width="20" style="14" bestFit="1" customWidth="1"/>
    <col min="7201" max="7387" width="9.140625" style="14"/>
    <col min="7388" max="7388" width="6" style="14" customWidth="1"/>
    <col min="7389" max="7389" width="9.5703125" style="14" customWidth="1"/>
    <col min="7390" max="7390" width="5.140625" style="14" customWidth="1"/>
    <col min="7391" max="7391" width="24.42578125" style="14" bestFit="1" customWidth="1"/>
    <col min="7392" max="7394" width="3.42578125" style="14" customWidth="1"/>
    <col min="7395" max="7395" width="6.5703125" style="14" bestFit="1" customWidth="1"/>
    <col min="7396" max="7398" width="5.7109375" style="14" bestFit="1" customWidth="1"/>
    <col min="7399" max="7399" width="6.85546875" style="14" bestFit="1" customWidth="1"/>
    <col min="7400" max="7400" width="6.7109375" style="14" customWidth="1"/>
    <col min="7401" max="7401" width="9.140625" style="14" bestFit="1" customWidth="1"/>
    <col min="7402" max="7402" width="12" style="14" bestFit="1" customWidth="1"/>
    <col min="7403" max="7403" width="5.28515625" style="14" customWidth="1"/>
    <col min="7404" max="7404" width="0" style="14" hidden="1" customWidth="1"/>
    <col min="7405" max="7405" width="8.28515625" style="14" bestFit="1" customWidth="1"/>
    <col min="7406" max="7406" width="4.42578125" style="14" customWidth="1"/>
    <col min="7407" max="7407" width="4.28515625" style="14" customWidth="1"/>
    <col min="7408" max="7409" width="27.28515625" style="14" bestFit="1" customWidth="1"/>
    <col min="7410" max="7410" width="2.85546875" style="14" customWidth="1"/>
    <col min="7411" max="7413" width="3.140625" style="14" bestFit="1" customWidth="1"/>
    <col min="7414" max="7415" width="4.5703125" style="14" bestFit="1" customWidth="1"/>
    <col min="7416" max="7417" width="2.5703125" style="14" customWidth="1"/>
    <col min="7418" max="7419" width="4" style="14" bestFit="1" customWidth="1"/>
    <col min="7420" max="7420" width="27.28515625" style="14" bestFit="1" customWidth="1"/>
    <col min="7421" max="7421" width="4.140625" style="14" customWidth="1"/>
    <col min="7422" max="7422" width="0" style="14" hidden="1" customWidth="1"/>
    <col min="7423" max="7423" width="24.85546875" style="14" bestFit="1" customWidth="1"/>
    <col min="7424" max="7424" width="0" style="14" hidden="1" customWidth="1"/>
    <col min="7425" max="7425" width="25.7109375" style="14" customWidth="1"/>
    <col min="7426" max="7426" width="0" style="14" hidden="1" customWidth="1"/>
    <col min="7427" max="7427" width="29.140625" style="14" customWidth="1"/>
    <col min="7428" max="7443" width="0" style="14" hidden="1" customWidth="1"/>
    <col min="7444" max="7444" width="19.140625" style="14" bestFit="1" customWidth="1"/>
    <col min="7445" max="7445" width="4.42578125" style="14" bestFit="1" customWidth="1"/>
    <col min="7446" max="7446" width="28.5703125" style="14" bestFit="1" customWidth="1"/>
    <col min="7447" max="7447" width="8.85546875" style="14" bestFit="1" customWidth="1"/>
    <col min="7448" max="7448" width="9.140625" style="14"/>
    <col min="7449" max="7449" width="3.42578125" style="14" bestFit="1" customWidth="1"/>
    <col min="7450" max="7450" width="32" style="14" bestFit="1" customWidth="1"/>
    <col min="7451" max="7451" width="28.5703125" style="14" bestFit="1" customWidth="1"/>
    <col min="7452" max="7452" width="28.5703125" style="14" customWidth="1"/>
    <col min="7453" max="7453" width="28.5703125" style="14" bestFit="1" customWidth="1"/>
    <col min="7454" max="7455" width="9.140625" style="14"/>
    <col min="7456" max="7456" width="20" style="14" bestFit="1" customWidth="1"/>
    <col min="7457" max="7643" width="9.140625" style="14"/>
    <col min="7644" max="7644" width="6" style="14" customWidth="1"/>
    <col min="7645" max="7645" width="9.5703125" style="14" customWidth="1"/>
    <col min="7646" max="7646" width="5.140625" style="14" customWidth="1"/>
    <col min="7647" max="7647" width="24.42578125" style="14" bestFit="1" customWidth="1"/>
    <col min="7648" max="7650" width="3.42578125" style="14" customWidth="1"/>
    <col min="7651" max="7651" width="6.5703125" style="14" bestFit="1" customWidth="1"/>
    <col min="7652" max="7654" width="5.7109375" style="14" bestFit="1" customWidth="1"/>
    <col min="7655" max="7655" width="6.85546875" style="14" bestFit="1" customWidth="1"/>
    <col min="7656" max="7656" width="6.7109375" style="14" customWidth="1"/>
    <col min="7657" max="7657" width="9.140625" style="14" bestFit="1" customWidth="1"/>
    <col min="7658" max="7658" width="12" style="14" bestFit="1" customWidth="1"/>
    <col min="7659" max="7659" width="5.28515625" style="14" customWidth="1"/>
    <col min="7660" max="7660" width="0" style="14" hidden="1" customWidth="1"/>
    <col min="7661" max="7661" width="8.28515625" style="14" bestFit="1" customWidth="1"/>
    <col min="7662" max="7662" width="4.42578125" style="14" customWidth="1"/>
    <col min="7663" max="7663" width="4.28515625" style="14" customWidth="1"/>
    <col min="7664" max="7665" width="27.28515625" style="14" bestFit="1" customWidth="1"/>
    <col min="7666" max="7666" width="2.85546875" style="14" customWidth="1"/>
    <col min="7667" max="7669" width="3.140625" style="14" bestFit="1" customWidth="1"/>
    <col min="7670" max="7671" width="4.5703125" style="14" bestFit="1" customWidth="1"/>
    <col min="7672" max="7673" width="2.5703125" style="14" customWidth="1"/>
    <col min="7674" max="7675" width="4" style="14" bestFit="1" customWidth="1"/>
    <col min="7676" max="7676" width="27.28515625" style="14" bestFit="1" customWidth="1"/>
    <col min="7677" max="7677" width="4.140625" style="14" customWidth="1"/>
    <col min="7678" max="7678" width="0" style="14" hidden="1" customWidth="1"/>
    <col min="7679" max="7679" width="24.85546875" style="14" bestFit="1" customWidth="1"/>
    <col min="7680" max="7680" width="0" style="14" hidden="1" customWidth="1"/>
    <col min="7681" max="7681" width="25.7109375" style="14" customWidth="1"/>
    <col min="7682" max="7682" width="0" style="14" hidden="1" customWidth="1"/>
    <col min="7683" max="7683" width="29.140625" style="14" customWidth="1"/>
    <col min="7684" max="7699" width="0" style="14" hidden="1" customWidth="1"/>
    <col min="7700" max="7700" width="19.140625" style="14" bestFit="1" customWidth="1"/>
    <col min="7701" max="7701" width="4.42578125" style="14" bestFit="1" customWidth="1"/>
    <col min="7702" max="7702" width="28.5703125" style="14" bestFit="1" customWidth="1"/>
    <col min="7703" max="7703" width="8.85546875" style="14" bestFit="1" customWidth="1"/>
    <col min="7704" max="7704" width="9.140625" style="14"/>
    <col min="7705" max="7705" width="3.42578125" style="14" bestFit="1" customWidth="1"/>
    <col min="7706" max="7706" width="32" style="14" bestFit="1" customWidth="1"/>
    <col min="7707" max="7707" width="28.5703125" style="14" bestFit="1" customWidth="1"/>
    <col min="7708" max="7708" width="28.5703125" style="14" customWidth="1"/>
    <col min="7709" max="7709" width="28.5703125" style="14" bestFit="1" customWidth="1"/>
    <col min="7710" max="7711" width="9.140625" style="14"/>
    <col min="7712" max="7712" width="20" style="14" bestFit="1" customWidth="1"/>
    <col min="7713" max="7899" width="9.140625" style="14"/>
    <col min="7900" max="7900" width="6" style="14" customWidth="1"/>
    <col min="7901" max="7901" width="9.5703125" style="14" customWidth="1"/>
    <col min="7902" max="7902" width="5.140625" style="14" customWidth="1"/>
    <col min="7903" max="7903" width="24.42578125" style="14" bestFit="1" customWidth="1"/>
    <col min="7904" max="7906" width="3.42578125" style="14" customWidth="1"/>
    <col min="7907" max="7907" width="6.5703125" style="14" bestFit="1" customWidth="1"/>
    <col min="7908" max="7910" width="5.7109375" style="14" bestFit="1" customWidth="1"/>
    <col min="7911" max="7911" width="6.85546875" style="14" bestFit="1" customWidth="1"/>
    <col min="7912" max="7912" width="6.7109375" style="14" customWidth="1"/>
    <col min="7913" max="7913" width="9.140625" style="14" bestFit="1" customWidth="1"/>
    <col min="7914" max="7914" width="12" style="14" bestFit="1" customWidth="1"/>
    <col min="7915" max="7915" width="5.28515625" style="14" customWidth="1"/>
    <col min="7916" max="7916" width="0" style="14" hidden="1" customWidth="1"/>
    <col min="7917" max="7917" width="8.28515625" style="14" bestFit="1" customWidth="1"/>
    <col min="7918" max="7918" width="4.42578125" style="14" customWidth="1"/>
    <col min="7919" max="7919" width="4.28515625" style="14" customWidth="1"/>
    <col min="7920" max="7921" width="27.28515625" style="14" bestFit="1" customWidth="1"/>
    <col min="7922" max="7922" width="2.85546875" style="14" customWidth="1"/>
    <col min="7923" max="7925" width="3.140625" style="14" bestFit="1" customWidth="1"/>
    <col min="7926" max="7927" width="4.5703125" style="14" bestFit="1" customWidth="1"/>
    <col min="7928" max="7929" width="2.5703125" style="14" customWidth="1"/>
    <col min="7930" max="7931" width="4" style="14" bestFit="1" customWidth="1"/>
    <col min="7932" max="7932" width="27.28515625" style="14" bestFit="1" customWidth="1"/>
    <col min="7933" max="7933" width="4.140625" style="14" customWidth="1"/>
    <col min="7934" max="7934" width="0" style="14" hidden="1" customWidth="1"/>
    <col min="7935" max="7935" width="24.85546875" style="14" bestFit="1" customWidth="1"/>
    <col min="7936" max="7936" width="0" style="14" hidden="1" customWidth="1"/>
    <col min="7937" max="7937" width="25.7109375" style="14" customWidth="1"/>
    <col min="7938" max="7938" width="0" style="14" hidden="1" customWidth="1"/>
    <col min="7939" max="7939" width="29.140625" style="14" customWidth="1"/>
    <col min="7940" max="7955" width="0" style="14" hidden="1" customWidth="1"/>
    <col min="7956" max="7956" width="19.140625" style="14" bestFit="1" customWidth="1"/>
    <col min="7957" max="7957" width="4.42578125" style="14" bestFit="1" customWidth="1"/>
    <col min="7958" max="7958" width="28.5703125" style="14" bestFit="1" customWidth="1"/>
    <col min="7959" max="7959" width="8.85546875" style="14" bestFit="1" customWidth="1"/>
    <col min="7960" max="7960" width="9.140625" style="14"/>
    <col min="7961" max="7961" width="3.42578125" style="14" bestFit="1" customWidth="1"/>
    <col min="7962" max="7962" width="32" style="14" bestFit="1" customWidth="1"/>
    <col min="7963" max="7963" width="28.5703125" style="14" bestFit="1" customWidth="1"/>
    <col min="7964" max="7964" width="28.5703125" style="14" customWidth="1"/>
    <col min="7965" max="7965" width="28.5703125" style="14" bestFit="1" customWidth="1"/>
    <col min="7966" max="7967" width="9.140625" style="14"/>
    <col min="7968" max="7968" width="20" style="14" bestFit="1" customWidth="1"/>
    <col min="7969" max="8155" width="9.140625" style="14"/>
    <col min="8156" max="8156" width="6" style="14" customWidth="1"/>
    <col min="8157" max="8157" width="9.5703125" style="14" customWidth="1"/>
    <col min="8158" max="8158" width="5.140625" style="14" customWidth="1"/>
    <col min="8159" max="8159" width="24.42578125" style="14" bestFit="1" customWidth="1"/>
    <col min="8160" max="8162" width="3.42578125" style="14" customWidth="1"/>
    <col min="8163" max="8163" width="6.5703125" style="14" bestFit="1" customWidth="1"/>
    <col min="8164" max="8166" width="5.7109375" style="14" bestFit="1" customWidth="1"/>
    <col min="8167" max="8167" width="6.85546875" style="14" bestFit="1" customWidth="1"/>
    <col min="8168" max="8168" width="6.7109375" style="14" customWidth="1"/>
    <col min="8169" max="8169" width="9.140625" style="14" bestFit="1" customWidth="1"/>
    <col min="8170" max="8170" width="12" style="14" bestFit="1" customWidth="1"/>
    <col min="8171" max="8171" width="5.28515625" style="14" customWidth="1"/>
    <col min="8172" max="8172" width="0" style="14" hidden="1" customWidth="1"/>
    <col min="8173" max="8173" width="8.28515625" style="14" bestFit="1" customWidth="1"/>
    <col min="8174" max="8174" width="4.42578125" style="14" customWidth="1"/>
    <col min="8175" max="8175" width="4.28515625" style="14" customWidth="1"/>
    <col min="8176" max="8177" width="27.28515625" style="14" bestFit="1" customWidth="1"/>
    <col min="8178" max="8178" width="2.85546875" style="14" customWidth="1"/>
    <col min="8179" max="8181" width="3.140625" style="14" bestFit="1" customWidth="1"/>
    <col min="8182" max="8183" width="4.5703125" style="14" bestFit="1" customWidth="1"/>
    <col min="8184" max="8185" width="2.5703125" style="14" customWidth="1"/>
    <col min="8186" max="8187" width="4" style="14" bestFit="1" customWidth="1"/>
    <col min="8188" max="8188" width="27.28515625" style="14" bestFit="1" customWidth="1"/>
    <col min="8189" max="8189" width="4.140625" style="14" customWidth="1"/>
    <col min="8190" max="8190" width="0" style="14" hidden="1" customWidth="1"/>
    <col min="8191" max="8191" width="24.85546875" style="14" bestFit="1" customWidth="1"/>
    <col min="8192" max="8192" width="0" style="14" hidden="1" customWidth="1"/>
    <col min="8193" max="8193" width="25.7109375" style="14" customWidth="1"/>
    <col min="8194" max="8194" width="0" style="14" hidden="1" customWidth="1"/>
    <col min="8195" max="8195" width="29.140625" style="14" customWidth="1"/>
    <col min="8196" max="8211" width="0" style="14" hidden="1" customWidth="1"/>
    <col min="8212" max="8212" width="19.140625" style="14" bestFit="1" customWidth="1"/>
    <col min="8213" max="8213" width="4.42578125" style="14" bestFit="1" customWidth="1"/>
    <col min="8214" max="8214" width="28.5703125" style="14" bestFit="1" customWidth="1"/>
    <col min="8215" max="8215" width="8.85546875" style="14" bestFit="1" customWidth="1"/>
    <col min="8216" max="8216" width="9.140625" style="14"/>
    <col min="8217" max="8217" width="3.42578125" style="14" bestFit="1" customWidth="1"/>
    <col min="8218" max="8218" width="32" style="14" bestFit="1" customWidth="1"/>
    <col min="8219" max="8219" width="28.5703125" style="14" bestFit="1" customWidth="1"/>
    <col min="8220" max="8220" width="28.5703125" style="14" customWidth="1"/>
    <col min="8221" max="8221" width="28.5703125" style="14" bestFit="1" customWidth="1"/>
    <col min="8222" max="8223" width="9.140625" style="14"/>
    <col min="8224" max="8224" width="20" style="14" bestFit="1" customWidth="1"/>
    <col min="8225" max="8411" width="9.140625" style="14"/>
    <col min="8412" max="8412" width="6" style="14" customWidth="1"/>
    <col min="8413" max="8413" width="9.5703125" style="14" customWidth="1"/>
    <col min="8414" max="8414" width="5.140625" style="14" customWidth="1"/>
    <col min="8415" max="8415" width="24.42578125" style="14" bestFit="1" customWidth="1"/>
    <col min="8416" max="8418" width="3.42578125" style="14" customWidth="1"/>
    <col min="8419" max="8419" width="6.5703125" style="14" bestFit="1" customWidth="1"/>
    <col min="8420" max="8422" width="5.7109375" style="14" bestFit="1" customWidth="1"/>
    <col min="8423" max="8423" width="6.85546875" style="14" bestFit="1" customWidth="1"/>
    <col min="8424" max="8424" width="6.7109375" style="14" customWidth="1"/>
    <col min="8425" max="8425" width="9.140625" style="14" bestFit="1" customWidth="1"/>
    <col min="8426" max="8426" width="12" style="14" bestFit="1" customWidth="1"/>
    <col min="8427" max="8427" width="5.28515625" style="14" customWidth="1"/>
    <col min="8428" max="8428" width="0" style="14" hidden="1" customWidth="1"/>
    <col min="8429" max="8429" width="8.28515625" style="14" bestFit="1" customWidth="1"/>
    <col min="8430" max="8430" width="4.42578125" style="14" customWidth="1"/>
    <col min="8431" max="8431" width="4.28515625" style="14" customWidth="1"/>
    <col min="8432" max="8433" width="27.28515625" style="14" bestFit="1" customWidth="1"/>
    <col min="8434" max="8434" width="2.85546875" style="14" customWidth="1"/>
    <col min="8435" max="8437" width="3.140625" style="14" bestFit="1" customWidth="1"/>
    <col min="8438" max="8439" width="4.5703125" style="14" bestFit="1" customWidth="1"/>
    <col min="8440" max="8441" width="2.5703125" style="14" customWidth="1"/>
    <col min="8442" max="8443" width="4" style="14" bestFit="1" customWidth="1"/>
    <col min="8444" max="8444" width="27.28515625" style="14" bestFit="1" customWidth="1"/>
    <col min="8445" max="8445" width="4.140625" style="14" customWidth="1"/>
    <col min="8446" max="8446" width="0" style="14" hidden="1" customWidth="1"/>
    <col min="8447" max="8447" width="24.85546875" style="14" bestFit="1" customWidth="1"/>
    <col min="8448" max="8448" width="0" style="14" hidden="1" customWidth="1"/>
    <col min="8449" max="8449" width="25.7109375" style="14" customWidth="1"/>
    <col min="8450" max="8450" width="0" style="14" hidden="1" customWidth="1"/>
    <col min="8451" max="8451" width="29.140625" style="14" customWidth="1"/>
    <col min="8452" max="8467" width="0" style="14" hidden="1" customWidth="1"/>
    <col min="8468" max="8468" width="19.140625" style="14" bestFit="1" customWidth="1"/>
    <col min="8469" max="8469" width="4.42578125" style="14" bestFit="1" customWidth="1"/>
    <col min="8470" max="8470" width="28.5703125" style="14" bestFit="1" customWidth="1"/>
    <col min="8471" max="8471" width="8.85546875" style="14" bestFit="1" customWidth="1"/>
    <col min="8472" max="8472" width="9.140625" style="14"/>
    <col min="8473" max="8473" width="3.42578125" style="14" bestFit="1" customWidth="1"/>
    <col min="8474" max="8474" width="32" style="14" bestFit="1" customWidth="1"/>
    <col min="8475" max="8475" width="28.5703125" style="14" bestFit="1" customWidth="1"/>
    <col min="8476" max="8476" width="28.5703125" style="14" customWidth="1"/>
    <col min="8477" max="8477" width="28.5703125" style="14" bestFit="1" customWidth="1"/>
    <col min="8478" max="8479" width="9.140625" style="14"/>
    <col min="8480" max="8480" width="20" style="14" bestFit="1" customWidth="1"/>
    <col min="8481" max="8667" width="9.140625" style="14"/>
    <col min="8668" max="8668" width="6" style="14" customWidth="1"/>
    <col min="8669" max="8669" width="9.5703125" style="14" customWidth="1"/>
    <col min="8670" max="8670" width="5.140625" style="14" customWidth="1"/>
    <col min="8671" max="8671" width="24.42578125" style="14" bestFit="1" customWidth="1"/>
    <col min="8672" max="8674" width="3.42578125" style="14" customWidth="1"/>
    <col min="8675" max="8675" width="6.5703125" style="14" bestFit="1" customWidth="1"/>
    <col min="8676" max="8678" width="5.7109375" style="14" bestFit="1" customWidth="1"/>
    <col min="8679" max="8679" width="6.85546875" style="14" bestFit="1" customWidth="1"/>
    <col min="8680" max="8680" width="6.7109375" style="14" customWidth="1"/>
    <col min="8681" max="8681" width="9.140625" style="14" bestFit="1" customWidth="1"/>
    <col min="8682" max="8682" width="12" style="14" bestFit="1" customWidth="1"/>
    <col min="8683" max="8683" width="5.28515625" style="14" customWidth="1"/>
    <col min="8684" max="8684" width="0" style="14" hidden="1" customWidth="1"/>
    <col min="8685" max="8685" width="8.28515625" style="14" bestFit="1" customWidth="1"/>
    <col min="8686" max="8686" width="4.42578125" style="14" customWidth="1"/>
    <col min="8687" max="8687" width="4.28515625" style="14" customWidth="1"/>
    <col min="8688" max="8689" width="27.28515625" style="14" bestFit="1" customWidth="1"/>
    <col min="8690" max="8690" width="2.85546875" style="14" customWidth="1"/>
    <col min="8691" max="8693" width="3.140625" style="14" bestFit="1" customWidth="1"/>
    <col min="8694" max="8695" width="4.5703125" style="14" bestFit="1" customWidth="1"/>
    <col min="8696" max="8697" width="2.5703125" style="14" customWidth="1"/>
    <col min="8698" max="8699" width="4" style="14" bestFit="1" customWidth="1"/>
    <col min="8700" max="8700" width="27.28515625" style="14" bestFit="1" customWidth="1"/>
    <col min="8701" max="8701" width="4.140625" style="14" customWidth="1"/>
    <col min="8702" max="8702" width="0" style="14" hidden="1" customWidth="1"/>
    <col min="8703" max="8703" width="24.85546875" style="14" bestFit="1" customWidth="1"/>
    <col min="8704" max="8704" width="0" style="14" hidden="1" customWidth="1"/>
    <col min="8705" max="8705" width="25.7109375" style="14" customWidth="1"/>
    <col min="8706" max="8706" width="0" style="14" hidden="1" customWidth="1"/>
    <col min="8707" max="8707" width="29.140625" style="14" customWidth="1"/>
    <col min="8708" max="8723" width="0" style="14" hidden="1" customWidth="1"/>
    <col min="8724" max="8724" width="19.140625" style="14" bestFit="1" customWidth="1"/>
    <col min="8725" max="8725" width="4.42578125" style="14" bestFit="1" customWidth="1"/>
    <col min="8726" max="8726" width="28.5703125" style="14" bestFit="1" customWidth="1"/>
    <col min="8727" max="8727" width="8.85546875" style="14" bestFit="1" customWidth="1"/>
    <col min="8728" max="8728" width="9.140625" style="14"/>
    <col min="8729" max="8729" width="3.42578125" style="14" bestFit="1" customWidth="1"/>
    <col min="8730" max="8730" width="32" style="14" bestFit="1" customWidth="1"/>
    <col min="8731" max="8731" width="28.5703125" style="14" bestFit="1" customWidth="1"/>
    <col min="8732" max="8732" width="28.5703125" style="14" customWidth="1"/>
    <col min="8733" max="8733" width="28.5703125" style="14" bestFit="1" customWidth="1"/>
    <col min="8734" max="8735" width="9.140625" style="14"/>
    <col min="8736" max="8736" width="20" style="14" bestFit="1" customWidth="1"/>
    <col min="8737" max="8923" width="9.140625" style="14"/>
    <col min="8924" max="8924" width="6" style="14" customWidth="1"/>
    <col min="8925" max="8925" width="9.5703125" style="14" customWidth="1"/>
    <col min="8926" max="8926" width="5.140625" style="14" customWidth="1"/>
    <col min="8927" max="8927" width="24.42578125" style="14" bestFit="1" customWidth="1"/>
    <col min="8928" max="8930" width="3.42578125" style="14" customWidth="1"/>
    <col min="8931" max="8931" width="6.5703125" style="14" bestFit="1" customWidth="1"/>
    <col min="8932" max="8934" width="5.7109375" style="14" bestFit="1" customWidth="1"/>
    <col min="8935" max="8935" width="6.85546875" style="14" bestFit="1" customWidth="1"/>
    <col min="8936" max="8936" width="6.7109375" style="14" customWidth="1"/>
    <col min="8937" max="8937" width="9.140625" style="14" bestFit="1" customWidth="1"/>
    <col min="8938" max="8938" width="12" style="14" bestFit="1" customWidth="1"/>
    <col min="8939" max="8939" width="5.28515625" style="14" customWidth="1"/>
    <col min="8940" max="8940" width="0" style="14" hidden="1" customWidth="1"/>
    <col min="8941" max="8941" width="8.28515625" style="14" bestFit="1" customWidth="1"/>
    <col min="8942" max="8942" width="4.42578125" style="14" customWidth="1"/>
    <col min="8943" max="8943" width="4.28515625" style="14" customWidth="1"/>
    <col min="8944" max="8945" width="27.28515625" style="14" bestFit="1" customWidth="1"/>
    <col min="8946" max="8946" width="2.85546875" style="14" customWidth="1"/>
    <col min="8947" max="8949" width="3.140625" style="14" bestFit="1" customWidth="1"/>
    <col min="8950" max="8951" width="4.5703125" style="14" bestFit="1" customWidth="1"/>
    <col min="8952" max="8953" width="2.5703125" style="14" customWidth="1"/>
    <col min="8954" max="8955" width="4" style="14" bestFit="1" customWidth="1"/>
    <col min="8956" max="8956" width="27.28515625" style="14" bestFit="1" customWidth="1"/>
    <col min="8957" max="8957" width="4.140625" style="14" customWidth="1"/>
    <col min="8958" max="8958" width="0" style="14" hidden="1" customWidth="1"/>
    <col min="8959" max="8959" width="24.85546875" style="14" bestFit="1" customWidth="1"/>
    <col min="8960" max="8960" width="0" style="14" hidden="1" customWidth="1"/>
    <col min="8961" max="8961" width="25.7109375" style="14" customWidth="1"/>
    <col min="8962" max="8962" width="0" style="14" hidden="1" customWidth="1"/>
    <col min="8963" max="8963" width="29.140625" style="14" customWidth="1"/>
    <col min="8964" max="8979" width="0" style="14" hidden="1" customWidth="1"/>
    <col min="8980" max="8980" width="19.140625" style="14" bestFit="1" customWidth="1"/>
    <col min="8981" max="8981" width="4.42578125" style="14" bestFit="1" customWidth="1"/>
    <col min="8982" max="8982" width="28.5703125" style="14" bestFit="1" customWidth="1"/>
    <col min="8983" max="8983" width="8.85546875" style="14" bestFit="1" customWidth="1"/>
    <col min="8984" max="8984" width="9.140625" style="14"/>
    <col min="8985" max="8985" width="3.42578125" style="14" bestFit="1" customWidth="1"/>
    <col min="8986" max="8986" width="32" style="14" bestFit="1" customWidth="1"/>
    <col min="8987" max="8987" width="28.5703125" style="14" bestFit="1" customWidth="1"/>
    <col min="8988" max="8988" width="28.5703125" style="14" customWidth="1"/>
    <col min="8989" max="8989" width="28.5703125" style="14" bestFit="1" customWidth="1"/>
    <col min="8990" max="8991" width="9.140625" style="14"/>
    <col min="8992" max="8992" width="20" style="14" bestFit="1" customWidth="1"/>
    <col min="8993" max="9179" width="9.140625" style="14"/>
    <col min="9180" max="9180" width="6" style="14" customWidth="1"/>
    <col min="9181" max="9181" width="9.5703125" style="14" customWidth="1"/>
    <col min="9182" max="9182" width="5.140625" style="14" customWidth="1"/>
    <col min="9183" max="9183" width="24.42578125" style="14" bestFit="1" customWidth="1"/>
    <col min="9184" max="9186" width="3.42578125" style="14" customWidth="1"/>
    <col min="9187" max="9187" width="6.5703125" style="14" bestFit="1" customWidth="1"/>
    <col min="9188" max="9190" width="5.7109375" style="14" bestFit="1" customWidth="1"/>
    <col min="9191" max="9191" width="6.85546875" style="14" bestFit="1" customWidth="1"/>
    <col min="9192" max="9192" width="6.7109375" style="14" customWidth="1"/>
    <col min="9193" max="9193" width="9.140625" style="14" bestFit="1" customWidth="1"/>
    <col min="9194" max="9194" width="12" style="14" bestFit="1" customWidth="1"/>
    <col min="9195" max="9195" width="5.28515625" style="14" customWidth="1"/>
    <col min="9196" max="9196" width="0" style="14" hidden="1" customWidth="1"/>
    <col min="9197" max="9197" width="8.28515625" style="14" bestFit="1" customWidth="1"/>
    <col min="9198" max="9198" width="4.42578125" style="14" customWidth="1"/>
    <col min="9199" max="9199" width="4.28515625" style="14" customWidth="1"/>
    <col min="9200" max="9201" width="27.28515625" style="14" bestFit="1" customWidth="1"/>
    <col min="9202" max="9202" width="2.85546875" style="14" customWidth="1"/>
    <col min="9203" max="9205" width="3.140625" style="14" bestFit="1" customWidth="1"/>
    <col min="9206" max="9207" width="4.5703125" style="14" bestFit="1" customWidth="1"/>
    <col min="9208" max="9209" width="2.5703125" style="14" customWidth="1"/>
    <col min="9210" max="9211" width="4" style="14" bestFit="1" customWidth="1"/>
    <col min="9212" max="9212" width="27.28515625" style="14" bestFit="1" customWidth="1"/>
    <col min="9213" max="9213" width="4.140625" style="14" customWidth="1"/>
    <col min="9214" max="9214" width="0" style="14" hidden="1" customWidth="1"/>
    <col min="9215" max="9215" width="24.85546875" style="14" bestFit="1" customWidth="1"/>
    <col min="9216" max="9216" width="0" style="14" hidden="1" customWidth="1"/>
    <col min="9217" max="9217" width="25.7109375" style="14" customWidth="1"/>
    <col min="9218" max="9218" width="0" style="14" hidden="1" customWidth="1"/>
    <col min="9219" max="9219" width="29.140625" style="14" customWidth="1"/>
    <col min="9220" max="9235" width="0" style="14" hidden="1" customWidth="1"/>
    <col min="9236" max="9236" width="19.140625" style="14" bestFit="1" customWidth="1"/>
    <col min="9237" max="9237" width="4.42578125" style="14" bestFit="1" customWidth="1"/>
    <col min="9238" max="9238" width="28.5703125" style="14" bestFit="1" customWidth="1"/>
    <col min="9239" max="9239" width="8.85546875" style="14" bestFit="1" customWidth="1"/>
    <col min="9240" max="9240" width="9.140625" style="14"/>
    <col min="9241" max="9241" width="3.42578125" style="14" bestFit="1" customWidth="1"/>
    <col min="9242" max="9242" width="32" style="14" bestFit="1" customWidth="1"/>
    <col min="9243" max="9243" width="28.5703125" style="14" bestFit="1" customWidth="1"/>
    <col min="9244" max="9244" width="28.5703125" style="14" customWidth="1"/>
    <col min="9245" max="9245" width="28.5703125" style="14" bestFit="1" customWidth="1"/>
    <col min="9246" max="9247" width="9.140625" style="14"/>
    <col min="9248" max="9248" width="20" style="14" bestFit="1" customWidth="1"/>
    <col min="9249" max="9435" width="9.140625" style="14"/>
    <col min="9436" max="9436" width="6" style="14" customWidth="1"/>
    <col min="9437" max="9437" width="9.5703125" style="14" customWidth="1"/>
    <col min="9438" max="9438" width="5.140625" style="14" customWidth="1"/>
    <col min="9439" max="9439" width="24.42578125" style="14" bestFit="1" customWidth="1"/>
    <col min="9440" max="9442" width="3.42578125" style="14" customWidth="1"/>
    <col min="9443" max="9443" width="6.5703125" style="14" bestFit="1" customWidth="1"/>
    <col min="9444" max="9446" width="5.7109375" style="14" bestFit="1" customWidth="1"/>
    <col min="9447" max="9447" width="6.85546875" style="14" bestFit="1" customWidth="1"/>
    <col min="9448" max="9448" width="6.7109375" style="14" customWidth="1"/>
    <col min="9449" max="9449" width="9.140625" style="14" bestFit="1" customWidth="1"/>
    <col min="9450" max="9450" width="12" style="14" bestFit="1" customWidth="1"/>
    <col min="9451" max="9451" width="5.28515625" style="14" customWidth="1"/>
    <col min="9452" max="9452" width="0" style="14" hidden="1" customWidth="1"/>
    <col min="9453" max="9453" width="8.28515625" style="14" bestFit="1" customWidth="1"/>
    <col min="9454" max="9454" width="4.42578125" style="14" customWidth="1"/>
    <col min="9455" max="9455" width="4.28515625" style="14" customWidth="1"/>
    <col min="9456" max="9457" width="27.28515625" style="14" bestFit="1" customWidth="1"/>
    <col min="9458" max="9458" width="2.85546875" style="14" customWidth="1"/>
    <col min="9459" max="9461" width="3.140625" style="14" bestFit="1" customWidth="1"/>
    <col min="9462" max="9463" width="4.5703125" style="14" bestFit="1" customWidth="1"/>
    <col min="9464" max="9465" width="2.5703125" style="14" customWidth="1"/>
    <col min="9466" max="9467" width="4" style="14" bestFit="1" customWidth="1"/>
    <col min="9468" max="9468" width="27.28515625" style="14" bestFit="1" customWidth="1"/>
    <col min="9469" max="9469" width="4.140625" style="14" customWidth="1"/>
    <col min="9470" max="9470" width="0" style="14" hidden="1" customWidth="1"/>
    <col min="9471" max="9471" width="24.85546875" style="14" bestFit="1" customWidth="1"/>
    <col min="9472" max="9472" width="0" style="14" hidden="1" customWidth="1"/>
    <col min="9473" max="9473" width="25.7109375" style="14" customWidth="1"/>
    <col min="9474" max="9474" width="0" style="14" hidden="1" customWidth="1"/>
    <col min="9475" max="9475" width="29.140625" style="14" customWidth="1"/>
    <col min="9476" max="9491" width="0" style="14" hidden="1" customWidth="1"/>
    <col min="9492" max="9492" width="19.140625" style="14" bestFit="1" customWidth="1"/>
    <col min="9493" max="9493" width="4.42578125" style="14" bestFit="1" customWidth="1"/>
    <col min="9494" max="9494" width="28.5703125" style="14" bestFit="1" customWidth="1"/>
    <col min="9495" max="9495" width="8.85546875" style="14" bestFit="1" customWidth="1"/>
    <col min="9496" max="9496" width="9.140625" style="14"/>
    <col min="9497" max="9497" width="3.42578125" style="14" bestFit="1" customWidth="1"/>
    <col min="9498" max="9498" width="32" style="14" bestFit="1" customWidth="1"/>
    <col min="9499" max="9499" width="28.5703125" style="14" bestFit="1" customWidth="1"/>
    <col min="9500" max="9500" width="28.5703125" style="14" customWidth="1"/>
    <col min="9501" max="9501" width="28.5703125" style="14" bestFit="1" customWidth="1"/>
    <col min="9502" max="9503" width="9.140625" style="14"/>
    <col min="9504" max="9504" width="20" style="14" bestFit="1" customWidth="1"/>
    <col min="9505" max="9691" width="9.140625" style="14"/>
    <col min="9692" max="9692" width="6" style="14" customWidth="1"/>
    <col min="9693" max="9693" width="9.5703125" style="14" customWidth="1"/>
    <col min="9694" max="9694" width="5.140625" style="14" customWidth="1"/>
    <col min="9695" max="9695" width="24.42578125" style="14" bestFit="1" customWidth="1"/>
    <col min="9696" max="9698" width="3.42578125" style="14" customWidth="1"/>
    <col min="9699" max="9699" width="6.5703125" style="14" bestFit="1" customWidth="1"/>
    <col min="9700" max="9702" width="5.7109375" style="14" bestFit="1" customWidth="1"/>
    <col min="9703" max="9703" width="6.85546875" style="14" bestFit="1" customWidth="1"/>
    <col min="9704" max="9704" width="6.7109375" style="14" customWidth="1"/>
    <col min="9705" max="9705" width="9.140625" style="14" bestFit="1" customWidth="1"/>
    <col min="9706" max="9706" width="12" style="14" bestFit="1" customWidth="1"/>
    <col min="9707" max="9707" width="5.28515625" style="14" customWidth="1"/>
    <col min="9708" max="9708" width="0" style="14" hidden="1" customWidth="1"/>
    <col min="9709" max="9709" width="8.28515625" style="14" bestFit="1" customWidth="1"/>
    <col min="9710" max="9710" width="4.42578125" style="14" customWidth="1"/>
    <col min="9711" max="9711" width="4.28515625" style="14" customWidth="1"/>
    <col min="9712" max="9713" width="27.28515625" style="14" bestFit="1" customWidth="1"/>
    <col min="9714" max="9714" width="2.85546875" style="14" customWidth="1"/>
    <col min="9715" max="9717" width="3.140625" style="14" bestFit="1" customWidth="1"/>
    <col min="9718" max="9719" width="4.5703125" style="14" bestFit="1" customWidth="1"/>
    <col min="9720" max="9721" width="2.5703125" style="14" customWidth="1"/>
    <col min="9722" max="9723" width="4" style="14" bestFit="1" customWidth="1"/>
    <col min="9724" max="9724" width="27.28515625" style="14" bestFit="1" customWidth="1"/>
    <col min="9725" max="9725" width="4.140625" style="14" customWidth="1"/>
    <col min="9726" max="9726" width="0" style="14" hidden="1" customWidth="1"/>
    <col min="9727" max="9727" width="24.85546875" style="14" bestFit="1" customWidth="1"/>
    <col min="9728" max="9728" width="0" style="14" hidden="1" customWidth="1"/>
    <col min="9729" max="9729" width="25.7109375" style="14" customWidth="1"/>
    <col min="9730" max="9730" width="0" style="14" hidden="1" customWidth="1"/>
    <col min="9731" max="9731" width="29.140625" style="14" customWidth="1"/>
    <col min="9732" max="9747" width="0" style="14" hidden="1" customWidth="1"/>
    <col min="9748" max="9748" width="19.140625" style="14" bestFit="1" customWidth="1"/>
    <col min="9749" max="9749" width="4.42578125" style="14" bestFit="1" customWidth="1"/>
    <col min="9750" max="9750" width="28.5703125" style="14" bestFit="1" customWidth="1"/>
    <col min="9751" max="9751" width="8.85546875" style="14" bestFit="1" customWidth="1"/>
    <col min="9752" max="9752" width="9.140625" style="14"/>
    <col min="9753" max="9753" width="3.42578125" style="14" bestFit="1" customWidth="1"/>
    <col min="9754" max="9754" width="32" style="14" bestFit="1" customWidth="1"/>
    <col min="9755" max="9755" width="28.5703125" style="14" bestFit="1" customWidth="1"/>
    <col min="9756" max="9756" width="28.5703125" style="14" customWidth="1"/>
    <col min="9757" max="9757" width="28.5703125" style="14" bestFit="1" customWidth="1"/>
    <col min="9758" max="9759" width="9.140625" style="14"/>
    <col min="9760" max="9760" width="20" style="14" bestFit="1" customWidth="1"/>
    <col min="9761" max="9947" width="9.140625" style="14"/>
    <col min="9948" max="9948" width="6" style="14" customWidth="1"/>
    <col min="9949" max="9949" width="9.5703125" style="14" customWidth="1"/>
    <col min="9950" max="9950" width="5.140625" style="14" customWidth="1"/>
    <col min="9951" max="9951" width="24.42578125" style="14" bestFit="1" customWidth="1"/>
    <col min="9952" max="9954" width="3.42578125" style="14" customWidth="1"/>
    <col min="9955" max="9955" width="6.5703125" style="14" bestFit="1" customWidth="1"/>
    <col min="9956" max="9958" width="5.7109375" style="14" bestFit="1" customWidth="1"/>
    <col min="9959" max="9959" width="6.85546875" style="14" bestFit="1" customWidth="1"/>
    <col min="9960" max="9960" width="6.7109375" style="14" customWidth="1"/>
    <col min="9961" max="9961" width="9.140625" style="14" bestFit="1" customWidth="1"/>
    <col min="9962" max="9962" width="12" style="14" bestFit="1" customWidth="1"/>
    <col min="9963" max="9963" width="5.28515625" style="14" customWidth="1"/>
    <col min="9964" max="9964" width="0" style="14" hidden="1" customWidth="1"/>
    <col min="9965" max="9965" width="8.28515625" style="14" bestFit="1" customWidth="1"/>
    <col min="9966" max="9966" width="4.42578125" style="14" customWidth="1"/>
    <col min="9967" max="9967" width="4.28515625" style="14" customWidth="1"/>
    <col min="9968" max="9969" width="27.28515625" style="14" bestFit="1" customWidth="1"/>
    <col min="9970" max="9970" width="2.85546875" style="14" customWidth="1"/>
    <col min="9971" max="9973" width="3.140625" style="14" bestFit="1" customWidth="1"/>
    <col min="9974" max="9975" width="4.5703125" style="14" bestFit="1" customWidth="1"/>
    <col min="9976" max="9977" width="2.5703125" style="14" customWidth="1"/>
    <col min="9978" max="9979" width="4" style="14" bestFit="1" customWidth="1"/>
    <col min="9980" max="9980" width="27.28515625" style="14" bestFit="1" customWidth="1"/>
    <col min="9981" max="9981" width="4.140625" style="14" customWidth="1"/>
    <col min="9982" max="9982" width="0" style="14" hidden="1" customWidth="1"/>
    <col min="9983" max="9983" width="24.85546875" style="14" bestFit="1" customWidth="1"/>
    <col min="9984" max="9984" width="0" style="14" hidden="1" customWidth="1"/>
    <col min="9985" max="9985" width="25.7109375" style="14" customWidth="1"/>
    <col min="9986" max="9986" width="0" style="14" hidden="1" customWidth="1"/>
    <col min="9987" max="9987" width="29.140625" style="14" customWidth="1"/>
    <col min="9988" max="10003" width="0" style="14" hidden="1" customWidth="1"/>
    <col min="10004" max="10004" width="19.140625" style="14" bestFit="1" customWidth="1"/>
    <col min="10005" max="10005" width="4.42578125" style="14" bestFit="1" customWidth="1"/>
    <col min="10006" max="10006" width="28.5703125" style="14" bestFit="1" customWidth="1"/>
    <col min="10007" max="10007" width="8.85546875" style="14" bestFit="1" customWidth="1"/>
    <col min="10008" max="10008" width="9.140625" style="14"/>
    <col min="10009" max="10009" width="3.42578125" style="14" bestFit="1" customWidth="1"/>
    <col min="10010" max="10010" width="32" style="14" bestFit="1" customWidth="1"/>
    <col min="10011" max="10011" width="28.5703125" style="14" bestFit="1" customWidth="1"/>
    <col min="10012" max="10012" width="28.5703125" style="14" customWidth="1"/>
    <col min="10013" max="10013" width="28.5703125" style="14" bestFit="1" customWidth="1"/>
    <col min="10014" max="10015" width="9.140625" style="14"/>
    <col min="10016" max="10016" width="20" style="14" bestFit="1" customWidth="1"/>
    <col min="10017" max="10203" width="9.140625" style="14"/>
    <col min="10204" max="10204" width="6" style="14" customWidth="1"/>
    <col min="10205" max="10205" width="9.5703125" style="14" customWidth="1"/>
    <col min="10206" max="10206" width="5.140625" style="14" customWidth="1"/>
    <col min="10207" max="10207" width="24.42578125" style="14" bestFit="1" customWidth="1"/>
    <col min="10208" max="10210" width="3.42578125" style="14" customWidth="1"/>
    <col min="10211" max="10211" width="6.5703125" style="14" bestFit="1" customWidth="1"/>
    <col min="10212" max="10214" width="5.7109375" style="14" bestFit="1" customWidth="1"/>
    <col min="10215" max="10215" width="6.85546875" style="14" bestFit="1" customWidth="1"/>
    <col min="10216" max="10216" width="6.7109375" style="14" customWidth="1"/>
    <col min="10217" max="10217" width="9.140625" style="14" bestFit="1" customWidth="1"/>
    <col min="10218" max="10218" width="12" style="14" bestFit="1" customWidth="1"/>
    <col min="10219" max="10219" width="5.28515625" style="14" customWidth="1"/>
    <col min="10220" max="10220" width="0" style="14" hidden="1" customWidth="1"/>
    <col min="10221" max="10221" width="8.28515625" style="14" bestFit="1" customWidth="1"/>
    <col min="10222" max="10222" width="4.42578125" style="14" customWidth="1"/>
    <col min="10223" max="10223" width="4.28515625" style="14" customWidth="1"/>
    <col min="10224" max="10225" width="27.28515625" style="14" bestFit="1" customWidth="1"/>
    <col min="10226" max="10226" width="2.85546875" style="14" customWidth="1"/>
    <col min="10227" max="10229" width="3.140625" style="14" bestFit="1" customWidth="1"/>
    <col min="10230" max="10231" width="4.5703125" style="14" bestFit="1" customWidth="1"/>
    <col min="10232" max="10233" width="2.5703125" style="14" customWidth="1"/>
    <col min="10234" max="10235" width="4" style="14" bestFit="1" customWidth="1"/>
    <col min="10236" max="10236" width="27.28515625" style="14" bestFit="1" customWidth="1"/>
    <col min="10237" max="10237" width="4.140625" style="14" customWidth="1"/>
    <col min="10238" max="10238" width="0" style="14" hidden="1" customWidth="1"/>
    <col min="10239" max="10239" width="24.85546875" style="14" bestFit="1" customWidth="1"/>
    <col min="10240" max="10240" width="0" style="14" hidden="1" customWidth="1"/>
    <col min="10241" max="10241" width="25.7109375" style="14" customWidth="1"/>
    <col min="10242" max="10242" width="0" style="14" hidden="1" customWidth="1"/>
    <col min="10243" max="10243" width="29.140625" style="14" customWidth="1"/>
    <col min="10244" max="10259" width="0" style="14" hidden="1" customWidth="1"/>
    <col min="10260" max="10260" width="19.140625" style="14" bestFit="1" customWidth="1"/>
    <col min="10261" max="10261" width="4.42578125" style="14" bestFit="1" customWidth="1"/>
    <col min="10262" max="10262" width="28.5703125" style="14" bestFit="1" customWidth="1"/>
    <col min="10263" max="10263" width="8.85546875" style="14" bestFit="1" customWidth="1"/>
    <col min="10264" max="10264" width="9.140625" style="14"/>
    <col min="10265" max="10265" width="3.42578125" style="14" bestFit="1" customWidth="1"/>
    <col min="10266" max="10266" width="32" style="14" bestFit="1" customWidth="1"/>
    <col min="10267" max="10267" width="28.5703125" style="14" bestFit="1" customWidth="1"/>
    <col min="10268" max="10268" width="28.5703125" style="14" customWidth="1"/>
    <col min="10269" max="10269" width="28.5703125" style="14" bestFit="1" customWidth="1"/>
    <col min="10270" max="10271" width="9.140625" style="14"/>
    <col min="10272" max="10272" width="20" style="14" bestFit="1" customWidth="1"/>
    <col min="10273" max="10459" width="9.140625" style="14"/>
    <col min="10460" max="10460" width="6" style="14" customWidth="1"/>
    <col min="10461" max="10461" width="9.5703125" style="14" customWidth="1"/>
    <col min="10462" max="10462" width="5.140625" style="14" customWidth="1"/>
    <col min="10463" max="10463" width="24.42578125" style="14" bestFit="1" customWidth="1"/>
    <col min="10464" max="10466" width="3.42578125" style="14" customWidth="1"/>
    <col min="10467" max="10467" width="6.5703125" style="14" bestFit="1" customWidth="1"/>
    <col min="10468" max="10470" width="5.7109375" style="14" bestFit="1" customWidth="1"/>
    <col min="10471" max="10471" width="6.85546875" style="14" bestFit="1" customWidth="1"/>
    <col min="10472" max="10472" width="6.7109375" style="14" customWidth="1"/>
    <col min="10473" max="10473" width="9.140625" style="14" bestFit="1" customWidth="1"/>
    <col min="10474" max="10474" width="12" style="14" bestFit="1" customWidth="1"/>
    <col min="10475" max="10475" width="5.28515625" style="14" customWidth="1"/>
    <col min="10476" max="10476" width="0" style="14" hidden="1" customWidth="1"/>
    <col min="10477" max="10477" width="8.28515625" style="14" bestFit="1" customWidth="1"/>
    <col min="10478" max="10478" width="4.42578125" style="14" customWidth="1"/>
    <col min="10479" max="10479" width="4.28515625" style="14" customWidth="1"/>
    <col min="10480" max="10481" width="27.28515625" style="14" bestFit="1" customWidth="1"/>
    <col min="10482" max="10482" width="2.85546875" style="14" customWidth="1"/>
    <col min="10483" max="10485" width="3.140625" style="14" bestFit="1" customWidth="1"/>
    <col min="10486" max="10487" width="4.5703125" style="14" bestFit="1" customWidth="1"/>
    <col min="10488" max="10489" width="2.5703125" style="14" customWidth="1"/>
    <col min="10490" max="10491" width="4" style="14" bestFit="1" customWidth="1"/>
    <col min="10492" max="10492" width="27.28515625" style="14" bestFit="1" customWidth="1"/>
    <col min="10493" max="10493" width="4.140625" style="14" customWidth="1"/>
    <col min="10494" max="10494" width="0" style="14" hidden="1" customWidth="1"/>
    <col min="10495" max="10495" width="24.85546875" style="14" bestFit="1" customWidth="1"/>
    <col min="10496" max="10496" width="0" style="14" hidden="1" customWidth="1"/>
    <col min="10497" max="10497" width="25.7109375" style="14" customWidth="1"/>
    <col min="10498" max="10498" width="0" style="14" hidden="1" customWidth="1"/>
    <col min="10499" max="10499" width="29.140625" style="14" customWidth="1"/>
    <col min="10500" max="10515" width="0" style="14" hidden="1" customWidth="1"/>
    <col min="10516" max="10516" width="19.140625" style="14" bestFit="1" customWidth="1"/>
    <col min="10517" max="10517" width="4.42578125" style="14" bestFit="1" customWidth="1"/>
    <col min="10518" max="10518" width="28.5703125" style="14" bestFit="1" customWidth="1"/>
    <col min="10519" max="10519" width="8.85546875" style="14" bestFit="1" customWidth="1"/>
    <col min="10520" max="10520" width="9.140625" style="14"/>
    <col min="10521" max="10521" width="3.42578125" style="14" bestFit="1" customWidth="1"/>
    <col min="10522" max="10522" width="32" style="14" bestFit="1" customWidth="1"/>
    <col min="10523" max="10523" width="28.5703125" style="14" bestFit="1" customWidth="1"/>
    <col min="10524" max="10524" width="28.5703125" style="14" customWidth="1"/>
    <col min="10525" max="10525" width="28.5703125" style="14" bestFit="1" customWidth="1"/>
    <col min="10526" max="10527" width="9.140625" style="14"/>
    <col min="10528" max="10528" width="20" style="14" bestFit="1" customWidth="1"/>
    <col min="10529" max="10715" width="9.140625" style="14"/>
    <col min="10716" max="10716" width="6" style="14" customWidth="1"/>
    <col min="10717" max="10717" width="9.5703125" style="14" customWidth="1"/>
    <col min="10718" max="10718" width="5.140625" style="14" customWidth="1"/>
    <col min="10719" max="10719" width="24.42578125" style="14" bestFit="1" customWidth="1"/>
    <col min="10720" max="10722" width="3.42578125" style="14" customWidth="1"/>
    <col min="10723" max="10723" width="6.5703125" style="14" bestFit="1" customWidth="1"/>
    <col min="10724" max="10726" width="5.7109375" style="14" bestFit="1" customWidth="1"/>
    <col min="10727" max="10727" width="6.85546875" style="14" bestFit="1" customWidth="1"/>
    <col min="10728" max="10728" width="6.7109375" style="14" customWidth="1"/>
    <col min="10729" max="10729" width="9.140625" style="14" bestFit="1" customWidth="1"/>
    <col min="10730" max="10730" width="12" style="14" bestFit="1" customWidth="1"/>
    <col min="10731" max="10731" width="5.28515625" style="14" customWidth="1"/>
    <col min="10732" max="10732" width="0" style="14" hidden="1" customWidth="1"/>
    <col min="10733" max="10733" width="8.28515625" style="14" bestFit="1" customWidth="1"/>
    <col min="10734" max="10734" width="4.42578125" style="14" customWidth="1"/>
    <col min="10735" max="10735" width="4.28515625" style="14" customWidth="1"/>
    <col min="10736" max="10737" width="27.28515625" style="14" bestFit="1" customWidth="1"/>
    <col min="10738" max="10738" width="2.85546875" style="14" customWidth="1"/>
    <col min="10739" max="10741" width="3.140625" style="14" bestFit="1" customWidth="1"/>
    <col min="10742" max="10743" width="4.5703125" style="14" bestFit="1" customWidth="1"/>
    <col min="10744" max="10745" width="2.5703125" style="14" customWidth="1"/>
    <col min="10746" max="10747" width="4" style="14" bestFit="1" customWidth="1"/>
    <col min="10748" max="10748" width="27.28515625" style="14" bestFit="1" customWidth="1"/>
    <col min="10749" max="10749" width="4.140625" style="14" customWidth="1"/>
    <col min="10750" max="10750" width="0" style="14" hidden="1" customWidth="1"/>
    <col min="10751" max="10751" width="24.85546875" style="14" bestFit="1" customWidth="1"/>
    <col min="10752" max="10752" width="0" style="14" hidden="1" customWidth="1"/>
    <col min="10753" max="10753" width="25.7109375" style="14" customWidth="1"/>
    <col min="10754" max="10754" width="0" style="14" hidden="1" customWidth="1"/>
    <col min="10755" max="10755" width="29.140625" style="14" customWidth="1"/>
    <col min="10756" max="10771" width="0" style="14" hidden="1" customWidth="1"/>
    <col min="10772" max="10772" width="19.140625" style="14" bestFit="1" customWidth="1"/>
    <col min="10773" max="10773" width="4.42578125" style="14" bestFit="1" customWidth="1"/>
    <col min="10774" max="10774" width="28.5703125" style="14" bestFit="1" customWidth="1"/>
    <col min="10775" max="10775" width="8.85546875" style="14" bestFit="1" customWidth="1"/>
    <col min="10776" max="10776" width="9.140625" style="14"/>
    <col min="10777" max="10777" width="3.42578125" style="14" bestFit="1" customWidth="1"/>
    <col min="10778" max="10778" width="32" style="14" bestFit="1" customWidth="1"/>
    <col min="10779" max="10779" width="28.5703125" style="14" bestFit="1" customWidth="1"/>
    <col min="10780" max="10780" width="28.5703125" style="14" customWidth="1"/>
    <col min="10781" max="10781" width="28.5703125" style="14" bestFit="1" customWidth="1"/>
    <col min="10782" max="10783" width="9.140625" style="14"/>
    <col min="10784" max="10784" width="20" style="14" bestFit="1" customWidth="1"/>
    <col min="10785" max="10971" width="9.140625" style="14"/>
    <col min="10972" max="10972" width="6" style="14" customWidth="1"/>
    <col min="10973" max="10973" width="9.5703125" style="14" customWidth="1"/>
    <col min="10974" max="10974" width="5.140625" style="14" customWidth="1"/>
    <col min="10975" max="10975" width="24.42578125" style="14" bestFit="1" customWidth="1"/>
    <col min="10976" max="10978" width="3.42578125" style="14" customWidth="1"/>
    <col min="10979" max="10979" width="6.5703125" style="14" bestFit="1" customWidth="1"/>
    <col min="10980" max="10982" width="5.7109375" style="14" bestFit="1" customWidth="1"/>
    <col min="10983" max="10983" width="6.85546875" style="14" bestFit="1" customWidth="1"/>
    <col min="10984" max="10984" width="6.7109375" style="14" customWidth="1"/>
    <col min="10985" max="10985" width="9.140625" style="14" bestFit="1" customWidth="1"/>
    <col min="10986" max="10986" width="12" style="14" bestFit="1" customWidth="1"/>
    <col min="10987" max="10987" width="5.28515625" style="14" customWidth="1"/>
    <col min="10988" max="10988" width="0" style="14" hidden="1" customWidth="1"/>
    <col min="10989" max="10989" width="8.28515625" style="14" bestFit="1" customWidth="1"/>
    <col min="10990" max="10990" width="4.42578125" style="14" customWidth="1"/>
    <col min="10991" max="10991" width="4.28515625" style="14" customWidth="1"/>
    <col min="10992" max="10993" width="27.28515625" style="14" bestFit="1" customWidth="1"/>
    <col min="10994" max="10994" width="2.85546875" style="14" customWidth="1"/>
    <col min="10995" max="10997" width="3.140625" style="14" bestFit="1" customWidth="1"/>
    <col min="10998" max="10999" width="4.5703125" style="14" bestFit="1" customWidth="1"/>
    <col min="11000" max="11001" width="2.5703125" style="14" customWidth="1"/>
    <col min="11002" max="11003" width="4" style="14" bestFit="1" customWidth="1"/>
    <col min="11004" max="11004" width="27.28515625" style="14" bestFit="1" customWidth="1"/>
    <col min="11005" max="11005" width="4.140625" style="14" customWidth="1"/>
    <col min="11006" max="11006" width="0" style="14" hidden="1" customWidth="1"/>
    <col min="11007" max="11007" width="24.85546875" style="14" bestFit="1" customWidth="1"/>
    <col min="11008" max="11008" width="0" style="14" hidden="1" customWidth="1"/>
    <col min="11009" max="11009" width="25.7109375" style="14" customWidth="1"/>
    <col min="11010" max="11010" width="0" style="14" hidden="1" customWidth="1"/>
    <col min="11011" max="11011" width="29.140625" style="14" customWidth="1"/>
    <col min="11012" max="11027" width="0" style="14" hidden="1" customWidth="1"/>
    <col min="11028" max="11028" width="19.140625" style="14" bestFit="1" customWidth="1"/>
    <col min="11029" max="11029" width="4.42578125" style="14" bestFit="1" customWidth="1"/>
    <col min="11030" max="11030" width="28.5703125" style="14" bestFit="1" customWidth="1"/>
    <col min="11031" max="11031" width="8.85546875" style="14" bestFit="1" customWidth="1"/>
    <col min="11032" max="11032" width="9.140625" style="14"/>
    <col min="11033" max="11033" width="3.42578125" style="14" bestFit="1" customWidth="1"/>
    <col min="11034" max="11034" width="32" style="14" bestFit="1" customWidth="1"/>
    <col min="11035" max="11035" width="28.5703125" style="14" bestFit="1" customWidth="1"/>
    <col min="11036" max="11036" width="28.5703125" style="14" customWidth="1"/>
    <col min="11037" max="11037" width="28.5703125" style="14" bestFit="1" customWidth="1"/>
    <col min="11038" max="11039" width="9.140625" style="14"/>
    <col min="11040" max="11040" width="20" style="14" bestFit="1" customWidth="1"/>
    <col min="11041" max="11227" width="9.140625" style="14"/>
    <col min="11228" max="11228" width="6" style="14" customWidth="1"/>
    <col min="11229" max="11229" width="9.5703125" style="14" customWidth="1"/>
    <col min="11230" max="11230" width="5.140625" style="14" customWidth="1"/>
    <col min="11231" max="11231" width="24.42578125" style="14" bestFit="1" customWidth="1"/>
    <col min="11232" max="11234" width="3.42578125" style="14" customWidth="1"/>
    <col min="11235" max="11235" width="6.5703125" style="14" bestFit="1" customWidth="1"/>
    <col min="11236" max="11238" width="5.7109375" style="14" bestFit="1" customWidth="1"/>
    <col min="11239" max="11239" width="6.85546875" style="14" bestFit="1" customWidth="1"/>
    <col min="11240" max="11240" width="6.7109375" style="14" customWidth="1"/>
    <col min="11241" max="11241" width="9.140625" style="14" bestFit="1" customWidth="1"/>
    <col min="11242" max="11242" width="12" style="14" bestFit="1" customWidth="1"/>
    <col min="11243" max="11243" width="5.28515625" style="14" customWidth="1"/>
    <col min="11244" max="11244" width="0" style="14" hidden="1" customWidth="1"/>
    <col min="11245" max="11245" width="8.28515625" style="14" bestFit="1" customWidth="1"/>
    <col min="11246" max="11246" width="4.42578125" style="14" customWidth="1"/>
    <col min="11247" max="11247" width="4.28515625" style="14" customWidth="1"/>
    <col min="11248" max="11249" width="27.28515625" style="14" bestFit="1" customWidth="1"/>
    <col min="11250" max="11250" width="2.85546875" style="14" customWidth="1"/>
    <col min="11251" max="11253" width="3.140625" style="14" bestFit="1" customWidth="1"/>
    <col min="11254" max="11255" width="4.5703125" style="14" bestFit="1" customWidth="1"/>
    <col min="11256" max="11257" width="2.5703125" style="14" customWidth="1"/>
    <col min="11258" max="11259" width="4" style="14" bestFit="1" customWidth="1"/>
    <col min="11260" max="11260" width="27.28515625" style="14" bestFit="1" customWidth="1"/>
    <col min="11261" max="11261" width="4.140625" style="14" customWidth="1"/>
    <col min="11262" max="11262" width="0" style="14" hidden="1" customWidth="1"/>
    <col min="11263" max="11263" width="24.85546875" style="14" bestFit="1" customWidth="1"/>
    <col min="11264" max="11264" width="0" style="14" hidden="1" customWidth="1"/>
    <col min="11265" max="11265" width="25.7109375" style="14" customWidth="1"/>
    <col min="11266" max="11266" width="0" style="14" hidden="1" customWidth="1"/>
    <col min="11267" max="11267" width="29.140625" style="14" customWidth="1"/>
    <col min="11268" max="11283" width="0" style="14" hidden="1" customWidth="1"/>
    <col min="11284" max="11284" width="19.140625" style="14" bestFit="1" customWidth="1"/>
    <col min="11285" max="11285" width="4.42578125" style="14" bestFit="1" customWidth="1"/>
    <col min="11286" max="11286" width="28.5703125" style="14" bestFit="1" customWidth="1"/>
    <col min="11287" max="11287" width="8.85546875" style="14" bestFit="1" customWidth="1"/>
    <col min="11288" max="11288" width="9.140625" style="14"/>
    <col min="11289" max="11289" width="3.42578125" style="14" bestFit="1" customWidth="1"/>
    <col min="11290" max="11290" width="32" style="14" bestFit="1" customWidth="1"/>
    <col min="11291" max="11291" width="28.5703125" style="14" bestFit="1" customWidth="1"/>
    <col min="11292" max="11292" width="28.5703125" style="14" customWidth="1"/>
    <col min="11293" max="11293" width="28.5703125" style="14" bestFit="1" customWidth="1"/>
    <col min="11294" max="11295" width="9.140625" style="14"/>
    <col min="11296" max="11296" width="20" style="14" bestFit="1" customWidth="1"/>
    <col min="11297" max="11483" width="9.140625" style="14"/>
    <col min="11484" max="11484" width="6" style="14" customWidth="1"/>
    <col min="11485" max="11485" width="9.5703125" style="14" customWidth="1"/>
    <col min="11486" max="11486" width="5.140625" style="14" customWidth="1"/>
    <col min="11487" max="11487" width="24.42578125" style="14" bestFit="1" customWidth="1"/>
    <col min="11488" max="11490" width="3.42578125" style="14" customWidth="1"/>
    <col min="11491" max="11491" width="6.5703125" style="14" bestFit="1" customWidth="1"/>
    <col min="11492" max="11494" width="5.7109375" style="14" bestFit="1" customWidth="1"/>
    <col min="11495" max="11495" width="6.85546875" style="14" bestFit="1" customWidth="1"/>
    <col min="11496" max="11496" width="6.7109375" style="14" customWidth="1"/>
    <col min="11497" max="11497" width="9.140625" style="14" bestFit="1" customWidth="1"/>
    <col min="11498" max="11498" width="12" style="14" bestFit="1" customWidth="1"/>
    <col min="11499" max="11499" width="5.28515625" style="14" customWidth="1"/>
    <col min="11500" max="11500" width="0" style="14" hidden="1" customWidth="1"/>
    <col min="11501" max="11501" width="8.28515625" style="14" bestFit="1" customWidth="1"/>
    <col min="11502" max="11502" width="4.42578125" style="14" customWidth="1"/>
    <col min="11503" max="11503" width="4.28515625" style="14" customWidth="1"/>
    <col min="11504" max="11505" width="27.28515625" style="14" bestFit="1" customWidth="1"/>
    <col min="11506" max="11506" width="2.85546875" style="14" customWidth="1"/>
    <col min="11507" max="11509" width="3.140625" style="14" bestFit="1" customWidth="1"/>
    <col min="11510" max="11511" width="4.5703125" style="14" bestFit="1" customWidth="1"/>
    <col min="11512" max="11513" width="2.5703125" style="14" customWidth="1"/>
    <col min="11514" max="11515" width="4" style="14" bestFit="1" customWidth="1"/>
    <col min="11516" max="11516" width="27.28515625" style="14" bestFit="1" customWidth="1"/>
    <col min="11517" max="11517" width="4.140625" style="14" customWidth="1"/>
    <col min="11518" max="11518" width="0" style="14" hidden="1" customWidth="1"/>
    <col min="11519" max="11519" width="24.85546875" style="14" bestFit="1" customWidth="1"/>
    <col min="11520" max="11520" width="0" style="14" hidden="1" customWidth="1"/>
    <col min="11521" max="11521" width="25.7109375" style="14" customWidth="1"/>
    <col min="11522" max="11522" width="0" style="14" hidden="1" customWidth="1"/>
    <col min="11523" max="11523" width="29.140625" style="14" customWidth="1"/>
    <col min="11524" max="11539" width="0" style="14" hidden="1" customWidth="1"/>
    <col min="11540" max="11540" width="19.140625" style="14" bestFit="1" customWidth="1"/>
    <col min="11541" max="11541" width="4.42578125" style="14" bestFit="1" customWidth="1"/>
    <col min="11542" max="11542" width="28.5703125" style="14" bestFit="1" customWidth="1"/>
    <col min="11543" max="11543" width="8.85546875" style="14" bestFit="1" customWidth="1"/>
    <col min="11544" max="11544" width="9.140625" style="14"/>
    <col min="11545" max="11545" width="3.42578125" style="14" bestFit="1" customWidth="1"/>
    <col min="11546" max="11546" width="32" style="14" bestFit="1" customWidth="1"/>
    <col min="11547" max="11547" width="28.5703125" style="14" bestFit="1" customWidth="1"/>
    <col min="11548" max="11548" width="28.5703125" style="14" customWidth="1"/>
    <col min="11549" max="11549" width="28.5703125" style="14" bestFit="1" customWidth="1"/>
    <col min="11550" max="11551" width="9.140625" style="14"/>
    <col min="11552" max="11552" width="20" style="14" bestFit="1" customWidth="1"/>
    <col min="11553" max="11739" width="9.140625" style="14"/>
    <col min="11740" max="11740" width="6" style="14" customWidth="1"/>
    <col min="11741" max="11741" width="9.5703125" style="14" customWidth="1"/>
    <col min="11742" max="11742" width="5.140625" style="14" customWidth="1"/>
    <col min="11743" max="11743" width="24.42578125" style="14" bestFit="1" customWidth="1"/>
    <col min="11744" max="11746" width="3.42578125" style="14" customWidth="1"/>
    <col min="11747" max="11747" width="6.5703125" style="14" bestFit="1" customWidth="1"/>
    <col min="11748" max="11750" width="5.7109375" style="14" bestFit="1" customWidth="1"/>
    <col min="11751" max="11751" width="6.85546875" style="14" bestFit="1" customWidth="1"/>
    <col min="11752" max="11752" width="6.7109375" style="14" customWidth="1"/>
    <col min="11753" max="11753" width="9.140625" style="14" bestFit="1" customWidth="1"/>
    <col min="11754" max="11754" width="12" style="14" bestFit="1" customWidth="1"/>
    <col min="11755" max="11755" width="5.28515625" style="14" customWidth="1"/>
    <col min="11756" max="11756" width="0" style="14" hidden="1" customWidth="1"/>
    <col min="11757" max="11757" width="8.28515625" style="14" bestFit="1" customWidth="1"/>
    <col min="11758" max="11758" width="4.42578125" style="14" customWidth="1"/>
    <col min="11759" max="11759" width="4.28515625" style="14" customWidth="1"/>
    <col min="11760" max="11761" width="27.28515625" style="14" bestFit="1" customWidth="1"/>
    <col min="11762" max="11762" width="2.85546875" style="14" customWidth="1"/>
    <col min="11763" max="11765" width="3.140625" style="14" bestFit="1" customWidth="1"/>
    <col min="11766" max="11767" width="4.5703125" style="14" bestFit="1" customWidth="1"/>
    <col min="11768" max="11769" width="2.5703125" style="14" customWidth="1"/>
    <col min="11770" max="11771" width="4" style="14" bestFit="1" customWidth="1"/>
    <col min="11772" max="11772" width="27.28515625" style="14" bestFit="1" customWidth="1"/>
    <col min="11773" max="11773" width="4.140625" style="14" customWidth="1"/>
    <col min="11774" max="11774" width="0" style="14" hidden="1" customWidth="1"/>
    <col min="11775" max="11775" width="24.85546875" style="14" bestFit="1" customWidth="1"/>
    <col min="11776" max="11776" width="0" style="14" hidden="1" customWidth="1"/>
    <col min="11777" max="11777" width="25.7109375" style="14" customWidth="1"/>
    <col min="11778" max="11778" width="0" style="14" hidden="1" customWidth="1"/>
    <col min="11779" max="11779" width="29.140625" style="14" customWidth="1"/>
    <col min="11780" max="11795" width="0" style="14" hidden="1" customWidth="1"/>
    <col min="11796" max="11796" width="19.140625" style="14" bestFit="1" customWidth="1"/>
    <col min="11797" max="11797" width="4.42578125" style="14" bestFit="1" customWidth="1"/>
    <col min="11798" max="11798" width="28.5703125" style="14" bestFit="1" customWidth="1"/>
    <col min="11799" max="11799" width="8.85546875" style="14" bestFit="1" customWidth="1"/>
    <col min="11800" max="11800" width="9.140625" style="14"/>
    <col min="11801" max="11801" width="3.42578125" style="14" bestFit="1" customWidth="1"/>
    <col min="11802" max="11802" width="32" style="14" bestFit="1" customWidth="1"/>
    <col min="11803" max="11803" width="28.5703125" style="14" bestFit="1" customWidth="1"/>
    <col min="11804" max="11804" width="28.5703125" style="14" customWidth="1"/>
    <col min="11805" max="11805" width="28.5703125" style="14" bestFit="1" customWidth="1"/>
    <col min="11806" max="11807" width="9.140625" style="14"/>
    <col min="11808" max="11808" width="20" style="14" bestFit="1" customWidth="1"/>
    <col min="11809" max="11995" width="9.140625" style="14"/>
    <col min="11996" max="11996" width="6" style="14" customWidth="1"/>
    <col min="11997" max="11997" width="9.5703125" style="14" customWidth="1"/>
    <col min="11998" max="11998" width="5.140625" style="14" customWidth="1"/>
    <col min="11999" max="11999" width="24.42578125" style="14" bestFit="1" customWidth="1"/>
    <col min="12000" max="12002" width="3.42578125" style="14" customWidth="1"/>
    <col min="12003" max="12003" width="6.5703125" style="14" bestFit="1" customWidth="1"/>
    <col min="12004" max="12006" width="5.7109375" style="14" bestFit="1" customWidth="1"/>
    <col min="12007" max="12007" width="6.85546875" style="14" bestFit="1" customWidth="1"/>
    <col min="12008" max="12008" width="6.7109375" style="14" customWidth="1"/>
    <col min="12009" max="12009" width="9.140625" style="14" bestFit="1" customWidth="1"/>
    <col min="12010" max="12010" width="12" style="14" bestFit="1" customWidth="1"/>
    <col min="12011" max="12011" width="5.28515625" style="14" customWidth="1"/>
    <col min="12012" max="12012" width="0" style="14" hidden="1" customWidth="1"/>
    <col min="12013" max="12013" width="8.28515625" style="14" bestFit="1" customWidth="1"/>
    <col min="12014" max="12014" width="4.42578125" style="14" customWidth="1"/>
    <col min="12015" max="12015" width="4.28515625" style="14" customWidth="1"/>
    <col min="12016" max="12017" width="27.28515625" style="14" bestFit="1" customWidth="1"/>
    <col min="12018" max="12018" width="2.85546875" style="14" customWidth="1"/>
    <col min="12019" max="12021" width="3.140625" style="14" bestFit="1" customWidth="1"/>
    <col min="12022" max="12023" width="4.5703125" style="14" bestFit="1" customWidth="1"/>
    <col min="12024" max="12025" width="2.5703125" style="14" customWidth="1"/>
    <col min="12026" max="12027" width="4" style="14" bestFit="1" customWidth="1"/>
    <col min="12028" max="12028" width="27.28515625" style="14" bestFit="1" customWidth="1"/>
    <col min="12029" max="12029" width="4.140625" style="14" customWidth="1"/>
    <col min="12030" max="12030" width="0" style="14" hidden="1" customWidth="1"/>
    <col min="12031" max="12031" width="24.85546875" style="14" bestFit="1" customWidth="1"/>
    <col min="12032" max="12032" width="0" style="14" hidden="1" customWidth="1"/>
    <col min="12033" max="12033" width="25.7109375" style="14" customWidth="1"/>
    <col min="12034" max="12034" width="0" style="14" hidden="1" customWidth="1"/>
    <col min="12035" max="12035" width="29.140625" style="14" customWidth="1"/>
    <col min="12036" max="12051" width="0" style="14" hidden="1" customWidth="1"/>
    <col min="12052" max="12052" width="19.140625" style="14" bestFit="1" customWidth="1"/>
    <col min="12053" max="12053" width="4.42578125" style="14" bestFit="1" customWidth="1"/>
    <col min="12054" max="12054" width="28.5703125" style="14" bestFit="1" customWidth="1"/>
    <col min="12055" max="12055" width="8.85546875" style="14" bestFit="1" customWidth="1"/>
    <col min="12056" max="12056" width="9.140625" style="14"/>
    <col min="12057" max="12057" width="3.42578125" style="14" bestFit="1" customWidth="1"/>
    <col min="12058" max="12058" width="32" style="14" bestFit="1" customWidth="1"/>
    <col min="12059" max="12059" width="28.5703125" style="14" bestFit="1" customWidth="1"/>
    <col min="12060" max="12060" width="28.5703125" style="14" customWidth="1"/>
    <col min="12061" max="12061" width="28.5703125" style="14" bestFit="1" customWidth="1"/>
    <col min="12062" max="12063" width="9.140625" style="14"/>
    <col min="12064" max="12064" width="20" style="14" bestFit="1" customWidth="1"/>
    <col min="12065" max="12251" width="9.140625" style="14"/>
    <col min="12252" max="12252" width="6" style="14" customWidth="1"/>
    <col min="12253" max="12253" width="9.5703125" style="14" customWidth="1"/>
    <col min="12254" max="12254" width="5.140625" style="14" customWidth="1"/>
    <col min="12255" max="12255" width="24.42578125" style="14" bestFit="1" customWidth="1"/>
    <col min="12256" max="12258" width="3.42578125" style="14" customWidth="1"/>
    <col min="12259" max="12259" width="6.5703125" style="14" bestFit="1" customWidth="1"/>
    <col min="12260" max="12262" width="5.7109375" style="14" bestFit="1" customWidth="1"/>
    <col min="12263" max="12263" width="6.85546875" style="14" bestFit="1" customWidth="1"/>
    <col min="12264" max="12264" width="6.7109375" style="14" customWidth="1"/>
    <col min="12265" max="12265" width="9.140625" style="14" bestFit="1" customWidth="1"/>
    <col min="12266" max="12266" width="12" style="14" bestFit="1" customWidth="1"/>
    <col min="12267" max="12267" width="5.28515625" style="14" customWidth="1"/>
    <col min="12268" max="12268" width="0" style="14" hidden="1" customWidth="1"/>
    <col min="12269" max="12269" width="8.28515625" style="14" bestFit="1" customWidth="1"/>
    <col min="12270" max="12270" width="4.42578125" style="14" customWidth="1"/>
    <col min="12271" max="12271" width="4.28515625" style="14" customWidth="1"/>
    <col min="12272" max="12273" width="27.28515625" style="14" bestFit="1" customWidth="1"/>
    <col min="12274" max="12274" width="2.85546875" style="14" customWidth="1"/>
    <col min="12275" max="12277" width="3.140625" style="14" bestFit="1" customWidth="1"/>
    <col min="12278" max="12279" width="4.5703125" style="14" bestFit="1" customWidth="1"/>
    <col min="12280" max="12281" width="2.5703125" style="14" customWidth="1"/>
    <col min="12282" max="12283" width="4" style="14" bestFit="1" customWidth="1"/>
    <col min="12284" max="12284" width="27.28515625" style="14" bestFit="1" customWidth="1"/>
    <col min="12285" max="12285" width="4.140625" style="14" customWidth="1"/>
    <col min="12286" max="12286" width="0" style="14" hidden="1" customWidth="1"/>
    <col min="12287" max="12287" width="24.85546875" style="14" bestFit="1" customWidth="1"/>
    <col min="12288" max="12288" width="0" style="14" hidden="1" customWidth="1"/>
    <col min="12289" max="12289" width="25.7109375" style="14" customWidth="1"/>
    <col min="12290" max="12290" width="0" style="14" hidden="1" customWidth="1"/>
    <col min="12291" max="12291" width="29.140625" style="14" customWidth="1"/>
    <col min="12292" max="12307" width="0" style="14" hidden="1" customWidth="1"/>
    <col min="12308" max="12308" width="19.140625" style="14" bestFit="1" customWidth="1"/>
    <col min="12309" max="12309" width="4.42578125" style="14" bestFit="1" customWidth="1"/>
    <col min="12310" max="12310" width="28.5703125" style="14" bestFit="1" customWidth="1"/>
    <col min="12311" max="12311" width="8.85546875" style="14" bestFit="1" customWidth="1"/>
    <col min="12312" max="12312" width="9.140625" style="14"/>
    <col min="12313" max="12313" width="3.42578125" style="14" bestFit="1" customWidth="1"/>
    <col min="12314" max="12314" width="32" style="14" bestFit="1" customWidth="1"/>
    <col min="12315" max="12315" width="28.5703125" style="14" bestFit="1" customWidth="1"/>
    <col min="12316" max="12316" width="28.5703125" style="14" customWidth="1"/>
    <col min="12317" max="12317" width="28.5703125" style="14" bestFit="1" customWidth="1"/>
    <col min="12318" max="12319" width="9.140625" style="14"/>
    <col min="12320" max="12320" width="20" style="14" bestFit="1" customWidth="1"/>
    <col min="12321" max="12507" width="9.140625" style="14"/>
    <col min="12508" max="12508" width="6" style="14" customWidth="1"/>
    <col min="12509" max="12509" width="9.5703125" style="14" customWidth="1"/>
    <col min="12510" max="12510" width="5.140625" style="14" customWidth="1"/>
    <col min="12511" max="12511" width="24.42578125" style="14" bestFit="1" customWidth="1"/>
    <col min="12512" max="12514" width="3.42578125" style="14" customWidth="1"/>
    <col min="12515" max="12515" width="6.5703125" style="14" bestFit="1" customWidth="1"/>
    <col min="12516" max="12518" width="5.7109375" style="14" bestFit="1" customWidth="1"/>
    <col min="12519" max="12519" width="6.85546875" style="14" bestFit="1" customWidth="1"/>
    <col min="12520" max="12520" width="6.7109375" style="14" customWidth="1"/>
    <col min="12521" max="12521" width="9.140625" style="14" bestFit="1" customWidth="1"/>
    <col min="12522" max="12522" width="12" style="14" bestFit="1" customWidth="1"/>
    <col min="12523" max="12523" width="5.28515625" style="14" customWidth="1"/>
    <col min="12524" max="12524" width="0" style="14" hidden="1" customWidth="1"/>
    <col min="12525" max="12525" width="8.28515625" style="14" bestFit="1" customWidth="1"/>
    <col min="12526" max="12526" width="4.42578125" style="14" customWidth="1"/>
    <col min="12527" max="12527" width="4.28515625" style="14" customWidth="1"/>
    <col min="12528" max="12529" width="27.28515625" style="14" bestFit="1" customWidth="1"/>
    <col min="12530" max="12530" width="2.85546875" style="14" customWidth="1"/>
    <col min="12531" max="12533" width="3.140625" style="14" bestFit="1" customWidth="1"/>
    <col min="12534" max="12535" width="4.5703125" style="14" bestFit="1" customWidth="1"/>
    <col min="12536" max="12537" width="2.5703125" style="14" customWidth="1"/>
    <col min="12538" max="12539" width="4" style="14" bestFit="1" customWidth="1"/>
    <col min="12540" max="12540" width="27.28515625" style="14" bestFit="1" customWidth="1"/>
    <col min="12541" max="12541" width="4.140625" style="14" customWidth="1"/>
    <col min="12542" max="12542" width="0" style="14" hidden="1" customWidth="1"/>
    <col min="12543" max="12543" width="24.85546875" style="14" bestFit="1" customWidth="1"/>
    <col min="12544" max="12544" width="0" style="14" hidden="1" customWidth="1"/>
    <col min="12545" max="12545" width="25.7109375" style="14" customWidth="1"/>
    <col min="12546" max="12546" width="0" style="14" hidden="1" customWidth="1"/>
    <col min="12547" max="12547" width="29.140625" style="14" customWidth="1"/>
    <col min="12548" max="12563" width="0" style="14" hidden="1" customWidth="1"/>
    <col min="12564" max="12564" width="19.140625" style="14" bestFit="1" customWidth="1"/>
    <col min="12565" max="12565" width="4.42578125" style="14" bestFit="1" customWidth="1"/>
    <col min="12566" max="12566" width="28.5703125" style="14" bestFit="1" customWidth="1"/>
    <col min="12567" max="12567" width="8.85546875" style="14" bestFit="1" customWidth="1"/>
    <col min="12568" max="12568" width="9.140625" style="14"/>
    <col min="12569" max="12569" width="3.42578125" style="14" bestFit="1" customWidth="1"/>
    <col min="12570" max="12570" width="32" style="14" bestFit="1" customWidth="1"/>
    <col min="12571" max="12571" width="28.5703125" style="14" bestFit="1" customWidth="1"/>
    <col min="12572" max="12572" width="28.5703125" style="14" customWidth="1"/>
    <col min="12573" max="12573" width="28.5703125" style="14" bestFit="1" customWidth="1"/>
    <col min="12574" max="12575" width="9.140625" style="14"/>
    <col min="12576" max="12576" width="20" style="14" bestFit="1" customWidth="1"/>
    <col min="12577" max="12763" width="9.140625" style="14"/>
    <col min="12764" max="12764" width="6" style="14" customWidth="1"/>
    <col min="12765" max="12765" width="9.5703125" style="14" customWidth="1"/>
    <col min="12766" max="12766" width="5.140625" style="14" customWidth="1"/>
    <col min="12767" max="12767" width="24.42578125" style="14" bestFit="1" customWidth="1"/>
    <col min="12768" max="12770" width="3.42578125" style="14" customWidth="1"/>
    <col min="12771" max="12771" width="6.5703125" style="14" bestFit="1" customWidth="1"/>
    <col min="12772" max="12774" width="5.7109375" style="14" bestFit="1" customWidth="1"/>
    <col min="12775" max="12775" width="6.85546875" style="14" bestFit="1" customWidth="1"/>
    <col min="12776" max="12776" width="6.7109375" style="14" customWidth="1"/>
    <col min="12777" max="12777" width="9.140625" style="14" bestFit="1" customWidth="1"/>
    <col min="12778" max="12778" width="12" style="14" bestFit="1" customWidth="1"/>
    <col min="12779" max="12779" width="5.28515625" style="14" customWidth="1"/>
    <col min="12780" max="12780" width="0" style="14" hidden="1" customWidth="1"/>
    <col min="12781" max="12781" width="8.28515625" style="14" bestFit="1" customWidth="1"/>
    <col min="12782" max="12782" width="4.42578125" style="14" customWidth="1"/>
    <col min="12783" max="12783" width="4.28515625" style="14" customWidth="1"/>
    <col min="12784" max="12785" width="27.28515625" style="14" bestFit="1" customWidth="1"/>
    <col min="12786" max="12786" width="2.85546875" style="14" customWidth="1"/>
    <col min="12787" max="12789" width="3.140625" style="14" bestFit="1" customWidth="1"/>
    <col min="12790" max="12791" width="4.5703125" style="14" bestFit="1" customWidth="1"/>
    <col min="12792" max="12793" width="2.5703125" style="14" customWidth="1"/>
    <col min="12794" max="12795" width="4" style="14" bestFit="1" customWidth="1"/>
    <col min="12796" max="12796" width="27.28515625" style="14" bestFit="1" customWidth="1"/>
    <col min="12797" max="12797" width="4.140625" style="14" customWidth="1"/>
    <col min="12798" max="12798" width="0" style="14" hidden="1" customWidth="1"/>
    <col min="12799" max="12799" width="24.85546875" style="14" bestFit="1" customWidth="1"/>
    <col min="12800" max="12800" width="0" style="14" hidden="1" customWidth="1"/>
    <col min="12801" max="12801" width="25.7109375" style="14" customWidth="1"/>
    <col min="12802" max="12802" width="0" style="14" hidden="1" customWidth="1"/>
    <col min="12803" max="12803" width="29.140625" style="14" customWidth="1"/>
    <col min="12804" max="12819" width="0" style="14" hidden="1" customWidth="1"/>
    <col min="12820" max="12820" width="19.140625" style="14" bestFit="1" customWidth="1"/>
    <col min="12821" max="12821" width="4.42578125" style="14" bestFit="1" customWidth="1"/>
    <col min="12822" max="12822" width="28.5703125" style="14" bestFit="1" customWidth="1"/>
    <col min="12823" max="12823" width="8.85546875" style="14" bestFit="1" customWidth="1"/>
    <col min="12824" max="12824" width="9.140625" style="14"/>
    <col min="12825" max="12825" width="3.42578125" style="14" bestFit="1" customWidth="1"/>
    <col min="12826" max="12826" width="32" style="14" bestFit="1" customWidth="1"/>
    <col min="12827" max="12827" width="28.5703125" style="14" bestFit="1" customWidth="1"/>
    <col min="12828" max="12828" width="28.5703125" style="14" customWidth="1"/>
    <col min="12829" max="12829" width="28.5703125" style="14" bestFit="1" customWidth="1"/>
    <col min="12830" max="12831" width="9.140625" style="14"/>
    <col min="12832" max="12832" width="20" style="14" bestFit="1" customWidth="1"/>
    <col min="12833" max="13019" width="9.140625" style="14"/>
    <col min="13020" max="13020" width="6" style="14" customWidth="1"/>
    <col min="13021" max="13021" width="9.5703125" style="14" customWidth="1"/>
    <col min="13022" max="13022" width="5.140625" style="14" customWidth="1"/>
    <col min="13023" max="13023" width="24.42578125" style="14" bestFit="1" customWidth="1"/>
    <col min="13024" max="13026" width="3.42578125" style="14" customWidth="1"/>
    <col min="13027" max="13027" width="6.5703125" style="14" bestFit="1" customWidth="1"/>
    <col min="13028" max="13030" width="5.7109375" style="14" bestFit="1" customWidth="1"/>
    <col min="13031" max="13031" width="6.85546875" style="14" bestFit="1" customWidth="1"/>
    <col min="13032" max="13032" width="6.7109375" style="14" customWidth="1"/>
    <col min="13033" max="13033" width="9.140625" style="14" bestFit="1" customWidth="1"/>
    <col min="13034" max="13034" width="12" style="14" bestFit="1" customWidth="1"/>
    <col min="13035" max="13035" width="5.28515625" style="14" customWidth="1"/>
    <col min="13036" max="13036" width="0" style="14" hidden="1" customWidth="1"/>
    <col min="13037" max="13037" width="8.28515625" style="14" bestFit="1" customWidth="1"/>
    <col min="13038" max="13038" width="4.42578125" style="14" customWidth="1"/>
    <col min="13039" max="13039" width="4.28515625" style="14" customWidth="1"/>
    <col min="13040" max="13041" width="27.28515625" style="14" bestFit="1" customWidth="1"/>
    <col min="13042" max="13042" width="2.85546875" style="14" customWidth="1"/>
    <col min="13043" max="13045" width="3.140625" style="14" bestFit="1" customWidth="1"/>
    <col min="13046" max="13047" width="4.5703125" style="14" bestFit="1" customWidth="1"/>
    <col min="13048" max="13049" width="2.5703125" style="14" customWidth="1"/>
    <col min="13050" max="13051" width="4" style="14" bestFit="1" customWidth="1"/>
    <col min="13052" max="13052" width="27.28515625" style="14" bestFit="1" customWidth="1"/>
    <col min="13053" max="13053" width="4.140625" style="14" customWidth="1"/>
    <col min="13054" max="13054" width="0" style="14" hidden="1" customWidth="1"/>
    <col min="13055" max="13055" width="24.85546875" style="14" bestFit="1" customWidth="1"/>
    <col min="13056" max="13056" width="0" style="14" hidden="1" customWidth="1"/>
    <col min="13057" max="13057" width="25.7109375" style="14" customWidth="1"/>
    <col min="13058" max="13058" width="0" style="14" hidden="1" customWidth="1"/>
    <col min="13059" max="13059" width="29.140625" style="14" customWidth="1"/>
    <col min="13060" max="13075" width="0" style="14" hidden="1" customWidth="1"/>
    <col min="13076" max="13076" width="19.140625" style="14" bestFit="1" customWidth="1"/>
    <col min="13077" max="13077" width="4.42578125" style="14" bestFit="1" customWidth="1"/>
    <col min="13078" max="13078" width="28.5703125" style="14" bestFit="1" customWidth="1"/>
    <col min="13079" max="13079" width="8.85546875" style="14" bestFit="1" customWidth="1"/>
    <col min="13080" max="13080" width="9.140625" style="14"/>
    <col min="13081" max="13081" width="3.42578125" style="14" bestFit="1" customWidth="1"/>
    <col min="13082" max="13082" width="32" style="14" bestFit="1" customWidth="1"/>
    <col min="13083" max="13083" width="28.5703125" style="14" bestFit="1" customWidth="1"/>
    <col min="13084" max="13084" width="28.5703125" style="14" customWidth="1"/>
    <col min="13085" max="13085" width="28.5703125" style="14" bestFit="1" customWidth="1"/>
    <col min="13086" max="13087" width="9.140625" style="14"/>
    <col min="13088" max="13088" width="20" style="14" bestFit="1" customWidth="1"/>
    <col min="13089" max="13275" width="9.140625" style="14"/>
    <col min="13276" max="13276" width="6" style="14" customWidth="1"/>
    <col min="13277" max="13277" width="9.5703125" style="14" customWidth="1"/>
    <col min="13278" max="13278" width="5.140625" style="14" customWidth="1"/>
    <col min="13279" max="13279" width="24.42578125" style="14" bestFit="1" customWidth="1"/>
    <col min="13280" max="13282" width="3.42578125" style="14" customWidth="1"/>
    <col min="13283" max="13283" width="6.5703125" style="14" bestFit="1" customWidth="1"/>
    <col min="13284" max="13286" width="5.7109375" style="14" bestFit="1" customWidth="1"/>
    <col min="13287" max="13287" width="6.85546875" style="14" bestFit="1" customWidth="1"/>
    <col min="13288" max="13288" width="6.7109375" style="14" customWidth="1"/>
    <col min="13289" max="13289" width="9.140625" style="14" bestFit="1" customWidth="1"/>
    <col min="13290" max="13290" width="12" style="14" bestFit="1" customWidth="1"/>
    <col min="13291" max="13291" width="5.28515625" style="14" customWidth="1"/>
    <col min="13292" max="13292" width="0" style="14" hidden="1" customWidth="1"/>
    <col min="13293" max="13293" width="8.28515625" style="14" bestFit="1" customWidth="1"/>
    <col min="13294" max="13294" width="4.42578125" style="14" customWidth="1"/>
    <col min="13295" max="13295" width="4.28515625" style="14" customWidth="1"/>
    <col min="13296" max="13297" width="27.28515625" style="14" bestFit="1" customWidth="1"/>
    <col min="13298" max="13298" width="2.85546875" style="14" customWidth="1"/>
    <col min="13299" max="13301" width="3.140625" style="14" bestFit="1" customWidth="1"/>
    <col min="13302" max="13303" width="4.5703125" style="14" bestFit="1" customWidth="1"/>
    <col min="13304" max="13305" width="2.5703125" style="14" customWidth="1"/>
    <col min="13306" max="13307" width="4" style="14" bestFit="1" customWidth="1"/>
    <col min="13308" max="13308" width="27.28515625" style="14" bestFit="1" customWidth="1"/>
    <col min="13309" max="13309" width="4.140625" style="14" customWidth="1"/>
    <col min="13310" max="13310" width="0" style="14" hidden="1" customWidth="1"/>
    <col min="13311" max="13311" width="24.85546875" style="14" bestFit="1" customWidth="1"/>
    <col min="13312" max="13312" width="0" style="14" hidden="1" customWidth="1"/>
    <col min="13313" max="13313" width="25.7109375" style="14" customWidth="1"/>
    <col min="13314" max="13314" width="0" style="14" hidden="1" customWidth="1"/>
    <col min="13315" max="13315" width="29.140625" style="14" customWidth="1"/>
    <col min="13316" max="13331" width="0" style="14" hidden="1" customWidth="1"/>
    <col min="13332" max="13332" width="19.140625" style="14" bestFit="1" customWidth="1"/>
    <col min="13333" max="13333" width="4.42578125" style="14" bestFit="1" customWidth="1"/>
    <col min="13334" max="13334" width="28.5703125" style="14" bestFit="1" customWidth="1"/>
    <col min="13335" max="13335" width="8.85546875" style="14" bestFit="1" customWidth="1"/>
    <col min="13336" max="13336" width="9.140625" style="14"/>
    <col min="13337" max="13337" width="3.42578125" style="14" bestFit="1" customWidth="1"/>
    <col min="13338" max="13338" width="32" style="14" bestFit="1" customWidth="1"/>
    <col min="13339" max="13339" width="28.5703125" style="14" bestFit="1" customWidth="1"/>
    <col min="13340" max="13340" width="28.5703125" style="14" customWidth="1"/>
    <col min="13341" max="13341" width="28.5703125" style="14" bestFit="1" customWidth="1"/>
    <col min="13342" max="13343" width="9.140625" style="14"/>
    <col min="13344" max="13344" width="20" style="14" bestFit="1" customWidth="1"/>
    <col min="13345" max="13531" width="9.140625" style="14"/>
    <col min="13532" max="13532" width="6" style="14" customWidth="1"/>
    <col min="13533" max="13533" width="9.5703125" style="14" customWidth="1"/>
    <col min="13534" max="13534" width="5.140625" style="14" customWidth="1"/>
    <col min="13535" max="13535" width="24.42578125" style="14" bestFit="1" customWidth="1"/>
    <col min="13536" max="13538" width="3.42578125" style="14" customWidth="1"/>
    <col min="13539" max="13539" width="6.5703125" style="14" bestFit="1" customWidth="1"/>
    <col min="13540" max="13542" width="5.7109375" style="14" bestFit="1" customWidth="1"/>
    <col min="13543" max="13543" width="6.85546875" style="14" bestFit="1" customWidth="1"/>
    <col min="13544" max="13544" width="6.7109375" style="14" customWidth="1"/>
    <col min="13545" max="13545" width="9.140625" style="14" bestFit="1" customWidth="1"/>
    <col min="13546" max="13546" width="12" style="14" bestFit="1" customWidth="1"/>
    <col min="13547" max="13547" width="5.28515625" style="14" customWidth="1"/>
    <col min="13548" max="13548" width="0" style="14" hidden="1" customWidth="1"/>
    <col min="13549" max="13549" width="8.28515625" style="14" bestFit="1" customWidth="1"/>
    <col min="13550" max="13550" width="4.42578125" style="14" customWidth="1"/>
    <col min="13551" max="13551" width="4.28515625" style="14" customWidth="1"/>
    <col min="13552" max="13553" width="27.28515625" style="14" bestFit="1" customWidth="1"/>
    <col min="13554" max="13554" width="2.85546875" style="14" customWidth="1"/>
    <col min="13555" max="13557" width="3.140625" style="14" bestFit="1" customWidth="1"/>
    <col min="13558" max="13559" width="4.5703125" style="14" bestFit="1" customWidth="1"/>
    <col min="13560" max="13561" width="2.5703125" style="14" customWidth="1"/>
    <col min="13562" max="13563" width="4" style="14" bestFit="1" customWidth="1"/>
    <col min="13564" max="13564" width="27.28515625" style="14" bestFit="1" customWidth="1"/>
    <col min="13565" max="13565" width="4.140625" style="14" customWidth="1"/>
    <col min="13566" max="13566" width="0" style="14" hidden="1" customWidth="1"/>
    <col min="13567" max="13567" width="24.85546875" style="14" bestFit="1" customWidth="1"/>
    <col min="13568" max="13568" width="0" style="14" hidden="1" customWidth="1"/>
    <col min="13569" max="13569" width="25.7109375" style="14" customWidth="1"/>
    <col min="13570" max="13570" width="0" style="14" hidden="1" customWidth="1"/>
    <col min="13571" max="13571" width="29.140625" style="14" customWidth="1"/>
    <col min="13572" max="13587" width="0" style="14" hidden="1" customWidth="1"/>
    <col min="13588" max="13588" width="19.140625" style="14" bestFit="1" customWidth="1"/>
    <col min="13589" max="13589" width="4.42578125" style="14" bestFit="1" customWidth="1"/>
    <col min="13590" max="13590" width="28.5703125" style="14" bestFit="1" customWidth="1"/>
    <col min="13591" max="13591" width="8.85546875" style="14" bestFit="1" customWidth="1"/>
    <col min="13592" max="13592" width="9.140625" style="14"/>
    <col min="13593" max="13593" width="3.42578125" style="14" bestFit="1" customWidth="1"/>
    <col min="13594" max="13594" width="32" style="14" bestFit="1" customWidth="1"/>
    <col min="13595" max="13595" width="28.5703125" style="14" bestFit="1" customWidth="1"/>
    <col min="13596" max="13596" width="28.5703125" style="14" customWidth="1"/>
    <col min="13597" max="13597" width="28.5703125" style="14" bestFit="1" customWidth="1"/>
    <col min="13598" max="13599" width="9.140625" style="14"/>
    <col min="13600" max="13600" width="20" style="14" bestFit="1" customWidth="1"/>
    <col min="13601" max="13787" width="9.140625" style="14"/>
    <col min="13788" max="13788" width="6" style="14" customWidth="1"/>
    <col min="13789" max="13789" width="9.5703125" style="14" customWidth="1"/>
    <col min="13790" max="13790" width="5.140625" style="14" customWidth="1"/>
    <col min="13791" max="13791" width="24.42578125" style="14" bestFit="1" customWidth="1"/>
    <col min="13792" max="13794" width="3.42578125" style="14" customWidth="1"/>
    <col min="13795" max="13795" width="6.5703125" style="14" bestFit="1" customWidth="1"/>
    <col min="13796" max="13798" width="5.7109375" style="14" bestFit="1" customWidth="1"/>
    <col min="13799" max="13799" width="6.85546875" style="14" bestFit="1" customWidth="1"/>
    <col min="13800" max="13800" width="6.7109375" style="14" customWidth="1"/>
    <col min="13801" max="13801" width="9.140625" style="14" bestFit="1" customWidth="1"/>
    <col min="13802" max="13802" width="12" style="14" bestFit="1" customWidth="1"/>
    <col min="13803" max="13803" width="5.28515625" style="14" customWidth="1"/>
    <col min="13804" max="13804" width="0" style="14" hidden="1" customWidth="1"/>
    <col min="13805" max="13805" width="8.28515625" style="14" bestFit="1" customWidth="1"/>
    <col min="13806" max="13806" width="4.42578125" style="14" customWidth="1"/>
    <col min="13807" max="13807" width="4.28515625" style="14" customWidth="1"/>
    <col min="13808" max="13809" width="27.28515625" style="14" bestFit="1" customWidth="1"/>
    <col min="13810" max="13810" width="2.85546875" style="14" customWidth="1"/>
    <col min="13811" max="13813" width="3.140625" style="14" bestFit="1" customWidth="1"/>
    <col min="13814" max="13815" width="4.5703125" style="14" bestFit="1" customWidth="1"/>
    <col min="13816" max="13817" width="2.5703125" style="14" customWidth="1"/>
    <col min="13818" max="13819" width="4" style="14" bestFit="1" customWidth="1"/>
    <col min="13820" max="13820" width="27.28515625" style="14" bestFit="1" customWidth="1"/>
    <col min="13821" max="13821" width="4.140625" style="14" customWidth="1"/>
    <col min="13822" max="13822" width="0" style="14" hidden="1" customWidth="1"/>
    <col min="13823" max="13823" width="24.85546875" style="14" bestFit="1" customWidth="1"/>
    <col min="13824" max="13824" width="0" style="14" hidden="1" customWidth="1"/>
    <col min="13825" max="13825" width="25.7109375" style="14" customWidth="1"/>
    <col min="13826" max="13826" width="0" style="14" hidden="1" customWidth="1"/>
    <col min="13827" max="13827" width="29.140625" style="14" customWidth="1"/>
    <col min="13828" max="13843" width="0" style="14" hidden="1" customWidth="1"/>
    <col min="13844" max="13844" width="19.140625" style="14" bestFit="1" customWidth="1"/>
    <col min="13845" max="13845" width="4.42578125" style="14" bestFit="1" customWidth="1"/>
    <col min="13846" max="13846" width="28.5703125" style="14" bestFit="1" customWidth="1"/>
    <col min="13847" max="13847" width="8.85546875" style="14" bestFit="1" customWidth="1"/>
    <col min="13848" max="13848" width="9.140625" style="14"/>
    <col min="13849" max="13849" width="3.42578125" style="14" bestFit="1" customWidth="1"/>
    <col min="13850" max="13850" width="32" style="14" bestFit="1" customWidth="1"/>
    <col min="13851" max="13851" width="28.5703125" style="14" bestFit="1" customWidth="1"/>
    <col min="13852" max="13852" width="28.5703125" style="14" customWidth="1"/>
    <col min="13853" max="13853" width="28.5703125" style="14" bestFit="1" customWidth="1"/>
    <col min="13854" max="13855" width="9.140625" style="14"/>
    <col min="13856" max="13856" width="20" style="14" bestFit="1" customWidth="1"/>
    <col min="13857" max="14043" width="9.140625" style="14"/>
    <col min="14044" max="14044" width="6" style="14" customWidth="1"/>
    <col min="14045" max="14045" width="9.5703125" style="14" customWidth="1"/>
    <col min="14046" max="14046" width="5.140625" style="14" customWidth="1"/>
    <col min="14047" max="14047" width="24.42578125" style="14" bestFit="1" customWidth="1"/>
    <col min="14048" max="14050" width="3.42578125" style="14" customWidth="1"/>
    <col min="14051" max="14051" width="6.5703125" style="14" bestFit="1" customWidth="1"/>
    <col min="14052" max="14054" width="5.7109375" style="14" bestFit="1" customWidth="1"/>
    <col min="14055" max="14055" width="6.85546875" style="14" bestFit="1" customWidth="1"/>
    <col min="14056" max="14056" width="6.7109375" style="14" customWidth="1"/>
    <col min="14057" max="14057" width="9.140625" style="14" bestFit="1" customWidth="1"/>
    <col min="14058" max="14058" width="12" style="14" bestFit="1" customWidth="1"/>
    <col min="14059" max="14059" width="5.28515625" style="14" customWidth="1"/>
    <col min="14060" max="14060" width="0" style="14" hidden="1" customWidth="1"/>
    <col min="14061" max="14061" width="8.28515625" style="14" bestFit="1" customWidth="1"/>
    <col min="14062" max="14062" width="4.42578125" style="14" customWidth="1"/>
    <col min="14063" max="14063" width="4.28515625" style="14" customWidth="1"/>
    <col min="14064" max="14065" width="27.28515625" style="14" bestFit="1" customWidth="1"/>
    <col min="14066" max="14066" width="2.85546875" style="14" customWidth="1"/>
    <col min="14067" max="14069" width="3.140625" style="14" bestFit="1" customWidth="1"/>
    <col min="14070" max="14071" width="4.5703125" style="14" bestFit="1" customWidth="1"/>
    <col min="14072" max="14073" width="2.5703125" style="14" customWidth="1"/>
    <col min="14074" max="14075" width="4" style="14" bestFit="1" customWidth="1"/>
    <col min="14076" max="14076" width="27.28515625" style="14" bestFit="1" customWidth="1"/>
    <col min="14077" max="14077" width="4.140625" style="14" customWidth="1"/>
    <col min="14078" max="14078" width="0" style="14" hidden="1" customWidth="1"/>
    <col min="14079" max="14079" width="24.85546875" style="14" bestFit="1" customWidth="1"/>
    <col min="14080" max="14080" width="0" style="14" hidden="1" customWidth="1"/>
    <col min="14081" max="14081" width="25.7109375" style="14" customWidth="1"/>
    <col min="14082" max="14082" width="0" style="14" hidden="1" customWidth="1"/>
    <col min="14083" max="14083" width="29.140625" style="14" customWidth="1"/>
    <col min="14084" max="14099" width="0" style="14" hidden="1" customWidth="1"/>
    <col min="14100" max="14100" width="19.140625" style="14" bestFit="1" customWidth="1"/>
    <col min="14101" max="14101" width="4.42578125" style="14" bestFit="1" customWidth="1"/>
    <col min="14102" max="14102" width="28.5703125" style="14" bestFit="1" customWidth="1"/>
    <col min="14103" max="14103" width="8.85546875" style="14" bestFit="1" customWidth="1"/>
    <col min="14104" max="14104" width="9.140625" style="14"/>
    <col min="14105" max="14105" width="3.42578125" style="14" bestFit="1" customWidth="1"/>
    <col min="14106" max="14106" width="32" style="14" bestFit="1" customWidth="1"/>
    <col min="14107" max="14107" width="28.5703125" style="14" bestFit="1" customWidth="1"/>
    <col min="14108" max="14108" width="28.5703125" style="14" customWidth="1"/>
    <col min="14109" max="14109" width="28.5703125" style="14" bestFit="1" customWidth="1"/>
    <col min="14110" max="14111" width="9.140625" style="14"/>
    <col min="14112" max="14112" width="20" style="14" bestFit="1" customWidth="1"/>
    <col min="14113" max="14299" width="9.140625" style="14"/>
    <col min="14300" max="14300" width="6" style="14" customWidth="1"/>
    <col min="14301" max="14301" width="9.5703125" style="14" customWidth="1"/>
    <col min="14302" max="14302" width="5.140625" style="14" customWidth="1"/>
    <col min="14303" max="14303" width="24.42578125" style="14" bestFit="1" customWidth="1"/>
    <col min="14304" max="14306" width="3.42578125" style="14" customWidth="1"/>
    <col min="14307" max="14307" width="6.5703125" style="14" bestFit="1" customWidth="1"/>
    <col min="14308" max="14310" width="5.7109375" style="14" bestFit="1" customWidth="1"/>
    <col min="14311" max="14311" width="6.85546875" style="14" bestFit="1" customWidth="1"/>
    <col min="14312" max="14312" width="6.7109375" style="14" customWidth="1"/>
    <col min="14313" max="14313" width="9.140625" style="14" bestFit="1" customWidth="1"/>
    <col min="14314" max="14314" width="12" style="14" bestFit="1" customWidth="1"/>
    <col min="14315" max="14315" width="5.28515625" style="14" customWidth="1"/>
    <col min="14316" max="14316" width="0" style="14" hidden="1" customWidth="1"/>
    <col min="14317" max="14317" width="8.28515625" style="14" bestFit="1" customWidth="1"/>
    <col min="14318" max="14318" width="4.42578125" style="14" customWidth="1"/>
    <col min="14319" max="14319" width="4.28515625" style="14" customWidth="1"/>
    <col min="14320" max="14321" width="27.28515625" style="14" bestFit="1" customWidth="1"/>
    <col min="14322" max="14322" width="2.85546875" style="14" customWidth="1"/>
    <col min="14323" max="14325" width="3.140625" style="14" bestFit="1" customWidth="1"/>
    <col min="14326" max="14327" width="4.5703125" style="14" bestFit="1" customWidth="1"/>
    <col min="14328" max="14329" width="2.5703125" style="14" customWidth="1"/>
    <col min="14330" max="14331" width="4" style="14" bestFit="1" customWidth="1"/>
    <col min="14332" max="14332" width="27.28515625" style="14" bestFit="1" customWidth="1"/>
    <col min="14333" max="14333" width="4.140625" style="14" customWidth="1"/>
    <col min="14334" max="14334" width="0" style="14" hidden="1" customWidth="1"/>
    <col min="14335" max="14335" width="24.85546875" style="14" bestFit="1" customWidth="1"/>
    <col min="14336" max="14336" width="0" style="14" hidden="1" customWidth="1"/>
    <col min="14337" max="14337" width="25.7109375" style="14" customWidth="1"/>
    <col min="14338" max="14338" width="0" style="14" hidden="1" customWidth="1"/>
    <col min="14339" max="14339" width="29.140625" style="14" customWidth="1"/>
    <col min="14340" max="14355" width="0" style="14" hidden="1" customWidth="1"/>
    <col min="14356" max="14356" width="19.140625" style="14" bestFit="1" customWidth="1"/>
    <col min="14357" max="14357" width="4.42578125" style="14" bestFit="1" customWidth="1"/>
    <col min="14358" max="14358" width="28.5703125" style="14" bestFit="1" customWidth="1"/>
    <col min="14359" max="14359" width="8.85546875" style="14" bestFit="1" customWidth="1"/>
    <col min="14360" max="14360" width="9.140625" style="14"/>
    <col min="14361" max="14361" width="3.42578125" style="14" bestFit="1" customWidth="1"/>
    <col min="14362" max="14362" width="32" style="14" bestFit="1" customWidth="1"/>
    <col min="14363" max="14363" width="28.5703125" style="14" bestFit="1" customWidth="1"/>
    <col min="14364" max="14364" width="28.5703125" style="14" customWidth="1"/>
    <col min="14365" max="14365" width="28.5703125" style="14" bestFit="1" customWidth="1"/>
    <col min="14366" max="14367" width="9.140625" style="14"/>
    <col min="14368" max="14368" width="20" style="14" bestFit="1" customWidth="1"/>
    <col min="14369" max="14555" width="9.140625" style="14"/>
    <col min="14556" max="14556" width="6" style="14" customWidth="1"/>
    <col min="14557" max="14557" width="9.5703125" style="14" customWidth="1"/>
    <col min="14558" max="14558" width="5.140625" style="14" customWidth="1"/>
    <col min="14559" max="14559" width="24.42578125" style="14" bestFit="1" customWidth="1"/>
    <col min="14560" max="14562" width="3.42578125" style="14" customWidth="1"/>
    <col min="14563" max="14563" width="6.5703125" style="14" bestFit="1" customWidth="1"/>
    <col min="14564" max="14566" width="5.7109375" style="14" bestFit="1" customWidth="1"/>
    <col min="14567" max="14567" width="6.85546875" style="14" bestFit="1" customWidth="1"/>
    <col min="14568" max="14568" width="6.7109375" style="14" customWidth="1"/>
    <col min="14569" max="14569" width="9.140625" style="14" bestFit="1" customWidth="1"/>
    <col min="14570" max="14570" width="12" style="14" bestFit="1" customWidth="1"/>
    <col min="14571" max="14571" width="5.28515625" style="14" customWidth="1"/>
    <col min="14572" max="14572" width="0" style="14" hidden="1" customWidth="1"/>
    <col min="14573" max="14573" width="8.28515625" style="14" bestFit="1" customWidth="1"/>
    <col min="14574" max="14574" width="4.42578125" style="14" customWidth="1"/>
    <col min="14575" max="14575" width="4.28515625" style="14" customWidth="1"/>
    <col min="14576" max="14577" width="27.28515625" style="14" bestFit="1" customWidth="1"/>
    <col min="14578" max="14578" width="2.85546875" style="14" customWidth="1"/>
    <col min="14579" max="14581" width="3.140625" style="14" bestFit="1" customWidth="1"/>
    <col min="14582" max="14583" width="4.5703125" style="14" bestFit="1" customWidth="1"/>
    <col min="14584" max="14585" width="2.5703125" style="14" customWidth="1"/>
    <col min="14586" max="14587" width="4" style="14" bestFit="1" customWidth="1"/>
    <col min="14588" max="14588" width="27.28515625" style="14" bestFit="1" customWidth="1"/>
    <col min="14589" max="14589" width="4.140625" style="14" customWidth="1"/>
    <col min="14590" max="14590" width="0" style="14" hidden="1" customWidth="1"/>
    <col min="14591" max="14591" width="24.85546875" style="14" bestFit="1" customWidth="1"/>
    <col min="14592" max="14592" width="0" style="14" hidden="1" customWidth="1"/>
    <col min="14593" max="14593" width="25.7109375" style="14" customWidth="1"/>
    <col min="14594" max="14594" width="0" style="14" hidden="1" customWidth="1"/>
    <col min="14595" max="14595" width="29.140625" style="14" customWidth="1"/>
    <col min="14596" max="14611" width="0" style="14" hidden="1" customWidth="1"/>
    <col min="14612" max="14612" width="19.140625" style="14" bestFit="1" customWidth="1"/>
    <col min="14613" max="14613" width="4.42578125" style="14" bestFit="1" customWidth="1"/>
    <col min="14614" max="14614" width="28.5703125" style="14" bestFit="1" customWidth="1"/>
    <col min="14615" max="14615" width="8.85546875" style="14" bestFit="1" customWidth="1"/>
    <col min="14616" max="14616" width="9.140625" style="14"/>
    <col min="14617" max="14617" width="3.42578125" style="14" bestFit="1" customWidth="1"/>
    <col min="14618" max="14618" width="32" style="14" bestFit="1" customWidth="1"/>
    <col min="14619" max="14619" width="28.5703125" style="14" bestFit="1" customWidth="1"/>
    <col min="14620" max="14620" width="28.5703125" style="14" customWidth="1"/>
    <col min="14621" max="14621" width="28.5703125" style="14" bestFit="1" customWidth="1"/>
    <col min="14622" max="14623" width="9.140625" style="14"/>
    <col min="14624" max="14624" width="20" style="14" bestFit="1" customWidth="1"/>
    <col min="14625" max="14811" width="9.140625" style="14"/>
    <col min="14812" max="14812" width="6" style="14" customWidth="1"/>
    <col min="14813" max="14813" width="9.5703125" style="14" customWidth="1"/>
    <col min="14814" max="14814" width="5.140625" style="14" customWidth="1"/>
    <col min="14815" max="14815" width="24.42578125" style="14" bestFit="1" customWidth="1"/>
    <col min="14816" max="14818" width="3.42578125" style="14" customWidth="1"/>
    <col min="14819" max="14819" width="6.5703125" style="14" bestFit="1" customWidth="1"/>
    <col min="14820" max="14822" width="5.7109375" style="14" bestFit="1" customWidth="1"/>
    <col min="14823" max="14823" width="6.85546875" style="14" bestFit="1" customWidth="1"/>
    <col min="14824" max="14824" width="6.7109375" style="14" customWidth="1"/>
    <col min="14825" max="14825" width="9.140625" style="14" bestFit="1" customWidth="1"/>
    <col min="14826" max="14826" width="12" style="14" bestFit="1" customWidth="1"/>
    <col min="14827" max="14827" width="5.28515625" style="14" customWidth="1"/>
    <col min="14828" max="14828" width="0" style="14" hidden="1" customWidth="1"/>
    <col min="14829" max="14829" width="8.28515625" style="14" bestFit="1" customWidth="1"/>
    <col min="14830" max="14830" width="4.42578125" style="14" customWidth="1"/>
    <col min="14831" max="14831" width="4.28515625" style="14" customWidth="1"/>
    <col min="14832" max="14833" width="27.28515625" style="14" bestFit="1" customWidth="1"/>
    <col min="14834" max="14834" width="2.85546875" style="14" customWidth="1"/>
    <col min="14835" max="14837" width="3.140625" style="14" bestFit="1" customWidth="1"/>
    <col min="14838" max="14839" width="4.5703125" style="14" bestFit="1" customWidth="1"/>
    <col min="14840" max="14841" width="2.5703125" style="14" customWidth="1"/>
    <col min="14842" max="14843" width="4" style="14" bestFit="1" customWidth="1"/>
    <col min="14844" max="14844" width="27.28515625" style="14" bestFit="1" customWidth="1"/>
    <col min="14845" max="14845" width="4.140625" style="14" customWidth="1"/>
    <col min="14846" max="14846" width="0" style="14" hidden="1" customWidth="1"/>
    <col min="14847" max="14847" width="24.85546875" style="14" bestFit="1" customWidth="1"/>
    <col min="14848" max="14848" width="0" style="14" hidden="1" customWidth="1"/>
    <col min="14849" max="14849" width="25.7109375" style="14" customWidth="1"/>
    <col min="14850" max="14850" width="0" style="14" hidden="1" customWidth="1"/>
    <col min="14851" max="14851" width="29.140625" style="14" customWidth="1"/>
    <col min="14852" max="14867" width="0" style="14" hidden="1" customWidth="1"/>
    <col min="14868" max="14868" width="19.140625" style="14" bestFit="1" customWidth="1"/>
    <col min="14869" max="14869" width="4.42578125" style="14" bestFit="1" customWidth="1"/>
    <col min="14870" max="14870" width="28.5703125" style="14" bestFit="1" customWidth="1"/>
    <col min="14871" max="14871" width="8.85546875" style="14" bestFit="1" customWidth="1"/>
    <col min="14872" max="14872" width="9.140625" style="14"/>
    <col min="14873" max="14873" width="3.42578125" style="14" bestFit="1" customWidth="1"/>
    <col min="14874" max="14874" width="32" style="14" bestFit="1" customWidth="1"/>
    <col min="14875" max="14875" width="28.5703125" style="14" bestFit="1" customWidth="1"/>
    <col min="14876" max="14876" width="28.5703125" style="14" customWidth="1"/>
    <col min="14877" max="14877" width="28.5703125" style="14" bestFit="1" customWidth="1"/>
    <col min="14878" max="14879" width="9.140625" style="14"/>
    <col min="14880" max="14880" width="20" style="14" bestFit="1" customWidth="1"/>
    <col min="14881" max="15067" width="9.140625" style="14"/>
    <col min="15068" max="15068" width="6" style="14" customWidth="1"/>
    <col min="15069" max="15069" width="9.5703125" style="14" customWidth="1"/>
    <col min="15070" max="15070" width="5.140625" style="14" customWidth="1"/>
    <col min="15071" max="15071" width="24.42578125" style="14" bestFit="1" customWidth="1"/>
    <col min="15072" max="15074" width="3.42578125" style="14" customWidth="1"/>
    <col min="15075" max="15075" width="6.5703125" style="14" bestFit="1" customWidth="1"/>
    <col min="15076" max="15078" width="5.7109375" style="14" bestFit="1" customWidth="1"/>
    <col min="15079" max="15079" width="6.85546875" style="14" bestFit="1" customWidth="1"/>
    <col min="15080" max="15080" width="6.7109375" style="14" customWidth="1"/>
    <col min="15081" max="15081" width="9.140625" style="14" bestFit="1" customWidth="1"/>
    <col min="15082" max="15082" width="12" style="14" bestFit="1" customWidth="1"/>
    <col min="15083" max="15083" width="5.28515625" style="14" customWidth="1"/>
    <col min="15084" max="15084" width="0" style="14" hidden="1" customWidth="1"/>
    <col min="15085" max="15085" width="8.28515625" style="14" bestFit="1" customWidth="1"/>
    <col min="15086" max="15086" width="4.42578125" style="14" customWidth="1"/>
    <col min="15087" max="15087" width="4.28515625" style="14" customWidth="1"/>
    <col min="15088" max="15089" width="27.28515625" style="14" bestFit="1" customWidth="1"/>
    <col min="15090" max="15090" width="2.85546875" style="14" customWidth="1"/>
    <col min="15091" max="15093" width="3.140625" style="14" bestFit="1" customWidth="1"/>
    <col min="15094" max="15095" width="4.5703125" style="14" bestFit="1" customWidth="1"/>
    <col min="15096" max="15097" width="2.5703125" style="14" customWidth="1"/>
    <col min="15098" max="15099" width="4" style="14" bestFit="1" customWidth="1"/>
    <col min="15100" max="15100" width="27.28515625" style="14" bestFit="1" customWidth="1"/>
    <col min="15101" max="15101" width="4.140625" style="14" customWidth="1"/>
    <col min="15102" max="15102" width="0" style="14" hidden="1" customWidth="1"/>
    <col min="15103" max="15103" width="24.85546875" style="14" bestFit="1" customWidth="1"/>
    <col min="15104" max="15104" width="0" style="14" hidden="1" customWidth="1"/>
    <col min="15105" max="15105" width="25.7109375" style="14" customWidth="1"/>
    <col min="15106" max="15106" width="0" style="14" hidden="1" customWidth="1"/>
    <col min="15107" max="15107" width="29.140625" style="14" customWidth="1"/>
    <col min="15108" max="15123" width="0" style="14" hidden="1" customWidth="1"/>
    <col min="15124" max="15124" width="19.140625" style="14" bestFit="1" customWidth="1"/>
    <col min="15125" max="15125" width="4.42578125" style="14" bestFit="1" customWidth="1"/>
    <col min="15126" max="15126" width="28.5703125" style="14" bestFit="1" customWidth="1"/>
    <col min="15127" max="15127" width="8.85546875" style="14" bestFit="1" customWidth="1"/>
    <col min="15128" max="15128" width="9.140625" style="14"/>
    <col min="15129" max="15129" width="3.42578125" style="14" bestFit="1" customWidth="1"/>
    <col min="15130" max="15130" width="32" style="14" bestFit="1" customWidth="1"/>
    <col min="15131" max="15131" width="28.5703125" style="14" bestFit="1" customWidth="1"/>
    <col min="15132" max="15132" width="28.5703125" style="14" customWidth="1"/>
    <col min="15133" max="15133" width="28.5703125" style="14" bestFit="1" customWidth="1"/>
    <col min="15134" max="15135" width="9.140625" style="14"/>
    <col min="15136" max="15136" width="20" style="14" bestFit="1" customWidth="1"/>
    <col min="15137" max="15323" width="9.140625" style="14"/>
    <col min="15324" max="15324" width="6" style="14" customWidth="1"/>
    <col min="15325" max="15325" width="9.5703125" style="14" customWidth="1"/>
    <col min="15326" max="15326" width="5.140625" style="14" customWidth="1"/>
    <col min="15327" max="15327" width="24.42578125" style="14" bestFit="1" customWidth="1"/>
    <col min="15328" max="15330" width="3.42578125" style="14" customWidth="1"/>
    <col min="15331" max="15331" width="6.5703125" style="14" bestFit="1" customWidth="1"/>
    <col min="15332" max="15334" width="5.7109375" style="14" bestFit="1" customWidth="1"/>
    <col min="15335" max="15335" width="6.85546875" style="14" bestFit="1" customWidth="1"/>
    <col min="15336" max="15336" width="6.7109375" style="14" customWidth="1"/>
    <col min="15337" max="15337" width="9.140625" style="14" bestFit="1" customWidth="1"/>
    <col min="15338" max="15338" width="12" style="14" bestFit="1" customWidth="1"/>
    <col min="15339" max="15339" width="5.28515625" style="14" customWidth="1"/>
    <col min="15340" max="15340" width="0" style="14" hidden="1" customWidth="1"/>
    <col min="15341" max="15341" width="8.28515625" style="14" bestFit="1" customWidth="1"/>
    <col min="15342" max="15342" width="4.42578125" style="14" customWidth="1"/>
    <col min="15343" max="15343" width="4.28515625" style="14" customWidth="1"/>
    <col min="15344" max="15345" width="27.28515625" style="14" bestFit="1" customWidth="1"/>
    <col min="15346" max="15346" width="2.85546875" style="14" customWidth="1"/>
    <col min="15347" max="15349" width="3.140625" style="14" bestFit="1" customWidth="1"/>
    <col min="15350" max="15351" width="4.5703125" style="14" bestFit="1" customWidth="1"/>
    <col min="15352" max="15353" width="2.5703125" style="14" customWidth="1"/>
    <col min="15354" max="15355" width="4" style="14" bestFit="1" customWidth="1"/>
    <col min="15356" max="15356" width="27.28515625" style="14" bestFit="1" customWidth="1"/>
    <col min="15357" max="15357" width="4.140625" style="14" customWidth="1"/>
    <col min="15358" max="15358" width="0" style="14" hidden="1" customWidth="1"/>
    <col min="15359" max="15359" width="24.85546875" style="14" bestFit="1" customWidth="1"/>
    <col min="15360" max="15360" width="0" style="14" hidden="1" customWidth="1"/>
    <col min="15361" max="15361" width="25.7109375" style="14" customWidth="1"/>
    <col min="15362" max="15362" width="0" style="14" hidden="1" customWidth="1"/>
    <col min="15363" max="15363" width="29.140625" style="14" customWidth="1"/>
    <col min="15364" max="15379" width="0" style="14" hidden="1" customWidth="1"/>
    <col min="15380" max="15380" width="19.140625" style="14" bestFit="1" customWidth="1"/>
    <col min="15381" max="15381" width="4.42578125" style="14" bestFit="1" customWidth="1"/>
    <col min="15382" max="15382" width="28.5703125" style="14" bestFit="1" customWidth="1"/>
    <col min="15383" max="15383" width="8.85546875" style="14" bestFit="1" customWidth="1"/>
    <col min="15384" max="15384" width="9.140625" style="14"/>
    <col min="15385" max="15385" width="3.42578125" style="14" bestFit="1" customWidth="1"/>
    <col min="15386" max="15386" width="32" style="14" bestFit="1" customWidth="1"/>
    <col min="15387" max="15387" width="28.5703125" style="14" bestFit="1" customWidth="1"/>
    <col min="15388" max="15388" width="28.5703125" style="14" customWidth="1"/>
    <col min="15389" max="15389" width="28.5703125" style="14" bestFit="1" customWidth="1"/>
    <col min="15390" max="15391" width="9.140625" style="14"/>
    <col min="15392" max="15392" width="20" style="14" bestFit="1" customWidth="1"/>
    <col min="15393" max="15579" width="9.140625" style="14"/>
    <col min="15580" max="15580" width="6" style="14" customWidth="1"/>
    <col min="15581" max="15581" width="9.5703125" style="14" customWidth="1"/>
    <col min="15582" max="15582" width="5.140625" style="14" customWidth="1"/>
    <col min="15583" max="15583" width="24.42578125" style="14" bestFit="1" customWidth="1"/>
    <col min="15584" max="15586" width="3.42578125" style="14" customWidth="1"/>
    <col min="15587" max="15587" width="6.5703125" style="14" bestFit="1" customWidth="1"/>
    <col min="15588" max="15590" width="5.7109375" style="14" bestFit="1" customWidth="1"/>
    <col min="15591" max="15591" width="6.85546875" style="14" bestFit="1" customWidth="1"/>
    <col min="15592" max="15592" width="6.7109375" style="14" customWidth="1"/>
    <col min="15593" max="15593" width="9.140625" style="14" bestFit="1" customWidth="1"/>
    <col min="15594" max="15594" width="12" style="14" bestFit="1" customWidth="1"/>
    <col min="15595" max="15595" width="5.28515625" style="14" customWidth="1"/>
    <col min="15596" max="15596" width="0" style="14" hidden="1" customWidth="1"/>
    <col min="15597" max="15597" width="8.28515625" style="14" bestFit="1" customWidth="1"/>
    <col min="15598" max="15598" width="4.42578125" style="14" customWidth="1"/>
    <col min="15599" max="15599" width="4.28515625" style="14" customWidth="1"/>
    <col min="15600" max="15601" width="27.28515625" style="14" bestFit="1" customWidth="1"/>
    <col min="15602" max="15602" width="2.85546875" style="14" customWidth="1"/>
    <col min="15603" max="15605" width="3.140625" style="14" bestFit="1" customWidth="1"/>
    <col min="15606" max="15607" width="4.5703125" style="14" bestFit="1" customWidth="1"/>
    <col min="15608" max="15609" width="2.5703125" style="14" customWidth="1"/>
    <col min="15610" max="15611" width="4" style="14" bestFit="1" customWidth="1"/>
    <col min="15612" max="15612" width="27.28515625" style="14" bestFit="1" customWidth="1"/>
    <col min="15613" max="15613" width="4.140625" style="14" customWidth="1"/>
    <col min="15614" max="15614" width="0" style="14" hidden="1" customWidth="1"/>
    <col min="15615" max="15615" width="24.85546875" style="14" bestFit="1" customWidth="1"/>
    <col min="15616" max="15616" width="0" style="14" hidden="1" customWidth="1"/>
    <col min="15617" max="15617" width="25.7109375" style="14" customWidth="1"/>
    <col min="15618" max="15618" width="0" style="14" hidden="1" customWidth="1"/>
    <col min="15619" max="15619" width="29.140625" style="14" customWidth="1"/>
    <col min="15620" max="15635" width="0" style="14" hidden="1" customWidth="1"/>
    <col min="15636" max="15636" width="19.140625" style="14" bestFit="1" customWidth="1"/>
    <col min="15637" max="15637" width="4.42578125" style="14" bestFit="1" customWidth="1"/>
    <col min="15638" max="15638" width="28.5703125" style="14" bestFit="1" customWidth="1"/>
    <col min="15639" max="15639" width="8.85546875" style="14" bestFit="1" customWidth="1"/>
    <col min="15640" max="15640" width="9.140625" style="14"/>
    <col min="15641" max="15641" width="3.42578125" style="14" bestFit="1" customWidth="1"/>
    <col min="15642" max="15642" width="32" style="14" bestFit="1" customWidth="1"/>
    <col min="15643" max="15643" width="28.5703125" style="14" bestFit="1" customWidth="1"/>
    <col min="15644" max="15644" width="28.5703125" style="14" customWidth="1"/>
    <col min="15645" max="15645" width="28.5703125" style="14" bestFit="1" customWidth="1"/>
    <col min="15646" max="15647" width="9.140625" style="14"/>
    <col min="15648" max="15648" width="20" style="14" bestFit="1" customWidth="1"/>
    <col min="15649" max="15835" width="9.140625" style="14"/>
    <col min="15836" max="15836" width="6" style="14" customWidth="1"/>
    <col min="15837" max="15837" width="9.5703125" style="14" customWidth="1"/>
    <col min="15838" max="15838" width="5.140625" style="14" customWidth="1"/>
    <col min="15839" max="15839" width="24.42578125" style="14" bestFit="1" customWidth="1"/>
    <col min="15840" max="15842" width="3.42578125" style="14" customWidth="1"/>
    <col min="15843" max="15843" width="6.5703125" style="14" bestFit="1" customWidth="1"/>
    <col min="15844" max="15846" width="5.7109375" style="14" bestFit="1" customWidth="1"/>
    <col min="15847" max="15847" width="6.85546875" style="14" bestFit="1" customWidth="1"/>
    <col min="15848" max="15848" width="6.7109375" style="14" customWidth="1"/>
    <col min="15849" max="15849" width="9.140625" style="14" bestFit="1" customWidth="1"/>
    <col min="15850" max="15850" width="12" style="14" bestFit="1" customWidth="1"/>
    <col min="15851" max="15851" width="5.28515625" style="14" customWidth="1"/>
    <col min="15852" max="15852" width="0" style="14" hidden="1" customWidth="1"/>
    <col min="15853" max="15853" width="8.28515625" style="14" bestFit="1" customWidth="1"/>
    <col min="15854" max="15854" width="4.42578125" style="14" customWidth="1"/>
    <col min="15855" max="15855" width="4.28515625" style="14" customWidth="1"/>
    <col min="15856" max="15857" width="27.28515625" style="14" bestFit="1" customWidth="1"/>
    <col min="15858" max="15858" width="2.85546875" style="14" customWidth="1"/>
    <col min="15859" max="15861" width="3.140625" style="14" bestFit="1" customWidth="1"/>
    <col min="15862" max="15863" width="4.5703125" style="14" bestFit="1" customWidth="1"/>
    <col min="15864" max="15865" width="2.5703125" style="14" customWidth="1"/>
    <col min="15866" max="15867" width="4" style="14" bestFit="1" customWidth="1"/>
    <col min="15868" max="15868" width="27.28515625" style="14" bestFit="1" customWidth="1"/>
    <col min="15869" max="15869" width="4.140625" style="14" customWidth="1"/>
    <col min="15870" max="15870" width="0" style="14" hidden="1" customWidth="1"/>
    <col min="15871" max="15871" width="24.85546875" style="14" bestFit="1" customWidth="1"/>
    <col min="15872" max="15872" width="0" style="14" hidden="1" customWidth="1"/>
    <col min="15873" max="15873" width="25.7109375" style="14" customWidth="1"/>
    <col min="15874" max="15874" width="0" style="14" hidden="1" customWidth="1"/>
    <col min="15875" max="15875" width="29.140625" style="14" customWidth="1"/>
    <col min="15876" max="15891" width="0" style="14" hidden="1" customWidth="1"/>
    <col min="15892" max="15892" width="19.140625" style="14" bestFit="1" customWidth="1"/>
    <col min="15893" max="15893" width="4.42578125" style="14" bestFit="1" customWidth="1"/>
    <col min="15894" max="15894" width="28.5703125" style="14" bestFit="1" customWidth="1"/>
    <col min="15895" max="15895" width="8.85546875" style="14" bestFit="1" customWidth="1"/>
    <col min="15896" max="15896" width="9.140625" style="14"/>
    <col min="15897" max="15897" width="3.42578125" style="14" bestFit="1" customWidth="1"/>
    <col min="15898" max="15898" width="32" style="14" bestFit="1" customWidth="1"/>
    <col min="15899" max="15899" width="28.5703125" style="14" bestFit="1" customWidth="1"/>
    <col min="15900" max="15900" width="28.5703125" style="14" customWidth="1"/>
    <col min="15901" max="15901" width="28.5703125" style="14" bestFit="1" customWidth="1"/>
    <col min="15902" max="15903" width="9.140625" style="14"/>
    <col min="15904" max="15904" width="20" style="14" bestFit="1" customWidth="1"/>
    <col min="15905" max="16091" width="9.140625" style="14"/>
    <col min="16092" max="16092" width="6" style="14" customWidth="1"/>
    <col min="16093" max="16093" width="9.5703125" style="14" customWidth="1"/>
    <col min="16094" max="16094" width="5.140625" style="14" customWidth="1"/>
    <col min="16095" max="16095" width="24.42578125" style="14" bestFit="1" customWidth="1"/>
    <col min="16096" max="16098" width="3.42578125" style="14" customWidth="1"/>
    <col min="16099" max="16099" width="6.5703125" style="14" bestFit="1" customWidth="1"/>
    <col min="16100" max="16102" width="5.7109375" style="14" bestFit="1" customWidth="1"/>
    <col min="16103" max="16103" width="6.85546875" style="14" bestFit="1" customWidth="1"/>
    <col min="16104" max="16104" width="6.7109375" style="14" customWidth="1"/>
    <col min="16105" max="16105" width="9.140625" style="14" bestFit="1" customWidth="1"/>
    <col min="16106" max="16106" width="12" style="14" bestFit="1" customWidth="1"/>
    <col min="16107" max="16107" width="5.28515625" style="14" customWidth="1"/>
    <col min="16108" max="16108" width="0" style="14" hidden="1" customWidth="1"/>
    <col min="16109" max="16109" width="8.28515625" style="14" bestFit="1" customWidth="1"/>
    <col min="16110" max="16110" width="4.42578125" style="14" customWidth="1"/>
    <col min="16111" max="16111" width="4.28515625" style="14" customWidth="1"/>
    <col min="16112" max="16113" width="27.28515625" style="14" bestFit="1" customWidth="1"/>
    <col min="16114" max="16114" width="2.85546875" style="14" customWidth="1"/>
    <col min="16115" max="16117" width="3.140625" style="14" bestFit="1" customWidth="1"/>
    <col min="16118" max="16119" width="4.5703125" style="14" bestFit="1" customWidth="1"/>
    <col min="16120" max="16121" width="2.5703125" style="14" customWidth="1"/>
    <col min="16122" max="16123" width="4" style="14" bestFit="1" customWidth="1"/>
    <col min="16124" max="16124" width="27.28515625" style="14" bestFit="1" customWidth="1"/>
    <col min="16125" max="16125" width="4.140625" style="14" customWidth="1"/>
    <col min="16126" max="16126" width="0" style="14" hidden="1" customWidth="1"/>
    <col min="16127" max="16127" width="24.85546875" style="14" bestFit="1" customWidth="1"/>
    <col min="16128" max="16128" width="0" style="14" hidden="1" customWidth="1"/>
    <col min="16129" max="16129" width="25.7109375" style="14" customWidth="1"/>
    <col min="16130" max="16130" width="0" style="14" hidden="1" customWidth="1"/>
    <col min="16131" max="16131" width="29.140625" style="14" customWidth="1"/>
    <col min="16132" max="16147" width="0" style="14" hidden="1" customWidth="1"/>
    <col min="16148" max="16148" width="19.140625" style="14" bestFit="1" customWidth="1"/>
    <col min="16149" max="16149" width="4.42578125" style="14" bestFit="1" customWidth="1"/>
    <col min="16150" max="16150" width="28.5703125" style="14" bestFit="1" customWidth="1"/>
    <col min="16151" max="16151" width="8.85546875" style="14" bestFit="1" customWidth="1"/>
    <col min="16152" max="16152" width="9.140625" style="14"/>
    <col min="16153" max="16153" width="3.42578125" style="14" bestFit="1" customWidth="1"/>
    <col min="16154" max="16154" width="32" style="14" bestFit="1" customWidth="1"/>
    <col min="16155" max="16155" width="28.5703125" style="14" bestFit="1" customWidth="1"/>
    <col min="16156" max="16156" width="28.5703125" style="14" customWidth="1"/>
    <col min="16157" max="16157" width="28.5703125" style="14" bestFit="1" customWidth="1"/>
    <col min="16158" max="16159" width="9.140625" style="14"/>
    <col min="16160" max="16160" width="20" style="14" bestFit="1" customWidth="1"/>
    <col min="16161" max="16384" width="9.140625" style="14"/>
  </cols>
  <sheetData>
    <row r="1" spans="1:33" ht="90.75" customHeight="1" thickBot="1" x14ac:dyDescent="0.3">
      <c r="A1" s="1"/>
      <c r="B1" s="2"/>
      <c r="C1" s="120" t="s">
        <v>50</v>
      </c>
      <c r="D1" s="121"/>
      <c r="E1" s="3" t="s">
        <v>0</v>
      </c>
      <c r="F1" s="4" t="s">
        <v>1</v>
      </c>
      <c r="G1" s="5" t="s">
        <v>2</v>
      </c>
      <c r="H1" s="6" t="s">
        <v>3</v>
      </c>
      <c r="I1" s="4" t="s">
        <v>4</v>
      </c>
      <c r="J1" s="7" t="s">
        <v>5</v>
      </c>
      <c r="K1" s="8" t="s">
        <v>6</v>
      </c>
      <c r="L1" s="6" t="s">
        <v>7</v>
      </c>
      <c r="M1" s="9" t="s">
        <v>8</v>
      </c>
      <c r="N1" s="9" t="s">
        <v>9</v>
      </c>
      <c r="O1" s="10" t="s">
        <v>10</v>
      </c>
      <c r="P1" s="3" t="s">
        <v>11</v>
      </c>
      <c r="Q1" s="11" t="s">
        <v>12</v>
      </c>
      <c r="R1" s="12" t="s">
        <v>13</v>
      </c>
      <c r="S1" s="122" t="s">
        <v>14</v>
      </c>
      <c r="T1" s="123"/>
      <c r="U1" s="123"/>
      <c r="V1" s="124"/>
      <c r="W1" s="125" t="s">
        <v>15</v>
      </c>
      <c r="X1" s="126"/>
      <c r="Y1" s="126" t="s">
        <v>16</v>
      </c>
      <c r="Z1" s="126"/>
      <c r="AA1" s="126" t="s">
        <v>17</v>
      </c>
      <c r="AB1" s="126"/>
      <c r="AC1" s="126" t="s">
        <v>18</v>
      </c>
      <c r="AD1" s="126"/>
      <c r="AE1" s="118" t="s">
        <v>19</v>
      </c>
      <c r="AF1" s="119"/>
      <c r="AG1" s="13" t="s">
        <v>20</v>
      </c>
    </row>
    <row r="2" spans="1:33" ht="30.75" customHeight="1" thickBot="1" x14ac:dyDescent="0.3">
      <c r="A2" s="15"/>
      <c r="B2" s="16" t="str">
        <f>"E0"&amp;LEFT(S2,1)&amp;"-"&amp;"1"</f>
        <v>E01-1</v>
      </c>
      <c r="C2" s="16"/>
      <c r="D2" s="17" t="s">
        <v>36</v>
      </c>
      <c r="E2" s="18">
        <f>IF($AE2&gt;$AF2,1)+IF($AE4&gt;$AF4,1)+IF($AE5&gt;$AF5,1)</f>
        <v>0</v>
      </c>
      <c r="F2" s="19">
        <f>+$AE2+$AE4+$AE5</f>
        <v>0</v>
      </c>
      <c r="G2" s="19">
        <f>+$AF2+$AF4+$AF5</f>
        <v>0</v>
      </c>
      <c r="H2" s="20">
        <f>F2-G2</f>
        <v>0</v>
      </c>
      <c r="I2" s="19">
        <f>+$W2+$Y2+$W4+$Y4+$W5+$Y5+$AC2+$AC4+$AC5</f>
        <v>0</v>
      </c>
      <c r="J2" s="19">
        <f>+$X2+$Z2+$X4+$Z4+$X5+$Z5+$AD2+$AD4+$AD5</f>
        <v>0</v>
      </c>
      <c r="K2" s="21">
        <f>MIN(MAX($AA2-$AB2,0),1)+MAX(MIN($AA2-$AB2,0),-1)+MIN(MAX($AA4-$AB4,0),1)+MAX(MIN($AA4-$AB4,0),-1)+MIN(MAX($AA5-$AB5,0),1)+MAX(MIN($AA5-$AB5,0),-1)</f>
        <v>0</v>
      </c>
      <c r="L2" s="20">
        <f>I2-J2+K2</f>
        <v>0</v>
      </c>
      <c r="M2" s="22">
        <f>E2*1</f>
        <v>0</v>
      </c>
      <c r="N2" s="23">
        <f>RANK($M2,$M2:$M4)</f>
        <v>1</v>
      </c>
      <c r="O2" s="24">
        <f>E2*2+H2*0.5+L2*0.125</f>
        <v>0</v>
      </c>
      <c r="P2" s="18">
        <f>RANK($O2,$O2:$O4)</f>
        <v>1</v>
      </c>
      <c r="Q2" s="25">
        <f>+P2</f>
        <v>1</v>
      </c>
      <c r="R2" s="26" t="s">
        <v>21</v>
      </c>
      <c r="S2" s="27">
        <v>1</v>
      </c>
      <c r="T2" s="28">
        <v>2</v>
      </c>
      <c r="U2" s="29" t="str">
        <f>+$D2</f>
        <v>KARADENİZ TENİS KULÜBÜ</v>
      </c>
      <c r="V2" s="30" t="str">
        <f>+$D3</f>
        <v>PELİTKÖY SPOR KULÜBÜ</v>
      </c>
      <c r="W2" s="31"/>
      <c r="X2" s="32"/>
      <c r="Y2" s="31"/>
      <c r="Z2" s="32"/>
      <c r="AA2" s="31"/>
      <c r="AB2" s="32"/>
      <c r="AC2" s="31"/>
      <c r="AD2" s="32"/>
      <c r="AE2" s="33">
        <f t="shared" ref="AE2:AE6" si="0">IF(W2&gt;X2,1)+IF(Y2&gt;Z2,1)+IF(AA2&gt;AB2,1)+IF(AC2&gt;AD2,1)</f>
        <v>0</v>
      </c>
      <c r="AF2" s="34">
        <f t="shared" ref="AF2:AF6" si="1">IF(W2&lt;X2,1)+IF(Y2&lt;Z2,1)*1+IF(AA2&lt;AB2,1)+IF(AC2&lt;AD2,1)</f>
        <v>0</v>
      </c>
      <c r="AG2" s="35" t="str">
        <f t="shared" ref="AG2:AG6" si="2">IF(AE2&lt;AF2,V2,IF(AF2&lt;AE2,U2,"-"))</f>
        <v>-</v>
      </c>
    </row>
    <row r="3" spans="1:33" ht="30.75" customHeight="1" x14ac:dyDescent="0.25">
      <c r="A3" s="36"/>
      <c r="B3" s="37" t="str">
        <f>"E0"&amp;LEFT(S3,1)&amp;"-"&amp;"2"</f>
        <v>E03-2</v>
      </c>
      <c r="C3" s="37"/>
      <c r="D3" s="38" t="s">
        <v>37</v>
      </c>
      <c r="E3" s="18">
        <f>IF($AE3&gt;$AF3,1)+IF($AE5&gt;$AF5,1)+IF($AE6&gt;$AF6,1)</f>
        <v>0</v>
      </c>
      <c r="F3" s="19">
        <f>+$AE3+$AE5+$AE6</f>
        <v>0</v>
      </c>
      <c r="G3" s="19">
        <f>+$AF3+$AF5+$AF6</f>
        <v>0</v>
      </c>
      <c r="H3" s="20">
        <f>F3-G3</f>
        <v>0</v>
      </c>
      <c r="I3" s="19">
        <f>+$W3+$Y3+$W5+$Y5+$W6+$Y6+$AC3+$AC5+$AC6</f>
        <v>0</v>
      </c>
      <c r="J3" s="19">
        <f>+$X3+$Z3+$X5+$Z5+$X6+$Z6+$AD3+$AD5+$AD6</f>
        <v>0</v>
      </c>
      <c r="K3" s="21">
        <f>MIN(MAX($AA3-$AB3,0),1)+MAX(MIN($AA3-$AB3,0),-1)+MIN(MAX($AA5-$AB5,0),1)+MAX(MIN($AA5-$AB5,0),-1)+MIN(MAX($AA6-$AB6,0),1)+MAX(MIN($AA6-$AB6,0),-1)</f>
        <v>0</v>
      </c>
      <c r="L3" s="20">
        <f>I3-J3+K3</f>
        <v>0</v>
      </c>
      <c r="M3" s="22">
        <f>E3*1</f>
        <v>0</v>
      </c>
      <c r="N3" s="23">
        <f>RANK($M3,$M2:$M4)</f>
        <v>1</v>
      </c>
      <c r="O3" s="44">
        <f>E3*2+H3*0.5+L3*0.125</f>
        <v>0</v>
      </c>
      <c r="P3" s="39">
        <f>RANK($O3,$O2:$O4)</f>
        <v>1</v>
      </c>
      <c r="Q3" s="45">
        <f>+P3</f>
        <v>1</v>
      </c>
      <c r="R3" s="46"/>
      <c r="S3" s="47">
        <v>3</v>
      </c>
      <c r="T3" s="48">
        <v>4</v>
      </c>
      <c r="U3" s="49" t="str">
        <f>+$D4</f>
        <v>BYE</v>
      </c>
      <c r="V3" s="50" t="e">
        <f>+#REF!</f>
        <v>#REF!</v>
      </c>
      <c r="W3" s="51"/>
      <c r="X3" s="52"/>
      <c r="Y3" s="51"/>
      <c r="Z3" s="52"/>
      <c r="AA3" s="51"/>
      <c r="AB3" s="52"/>
      <c r="AC3" s="51"/>
      <c r="AD3" s="52"/>
      <c r="AE3" s="53">
        <f t="shared" si="0"/>
        <v>0</v>
      </c>
      <c r="AF3" s="54">
        <f t="shared" si="1"/>
        <v>0</v>
      </c>
      <c r="AG3" s="55" t="str">
        <f t="shared" si="2"/>
        <v>-</v>
      </c>
    </row>
    <row r="4" spans="1:33" ht="30.75" customHeight="1" x14ac:dyDescent="0.25">
      <c r="A4" s="36"/>
      <c r="B4" s="37" t="str">
        <f>"E0"&amp;LEFT(S4,1)&amp;"-"&amp;"3"</f>
        <v>E01-3</v>
      </c>
      <c r="C4" s="37"/>
      <c r="D4" s="38" t="s">
        <v>23</v>
      </c>
      <c r="E4" s="39">
        <f>IF($AE3&gt;$AF3,1)+IF($AE4&lt;$AF4,1)+IF($AE6&lt;$AF6,1)</f>
        <v>0</v>
      </c>
      <c r="F4" s="40">
        <f>+$AE3+$AF4+$AF6</f>
        <v>0</v>
      </c>
      <c r="G4" s="40">
        <f>+$AF3+$AE4+$AE6</f>
        <v>0</v>
      </c>
      <c r="H4" s="41">
        <f>F4-G4</f>
        <v>0</v>
      </c>
      <c r="I4" s="40">
        <f>+$W3+$Y3+$X4+$Z4+$X6+$Z6+$AC3+$AD4+$AD6</f>
        <v>0</v>
      </c>
      <c r="J4" s="40">
        <f>+$X3+$Z3+$W4+$Y4+$W6+$Y6+$AD3+$AC4+$AC6</f>
        <v>0</v>
      </c>
      <c r="K4" s="42">
        <f>MIN(MAX($AA3-$AB3,0),1)+MAX(MIN($AA3-$AB3,0),-1)-MIN(MAX($AA4-$AB4,0),1)-MAX(MIN($AA4-$AB4,0),-1)-MIN(MAX($AA6-$AB6,0),1)-MAX(MIN($AA6-$AB6,0),-1)</f>
        <v>0</v>
      </c>
      <c r="L4" s="41">
        <f>I4-J4+K4</f>
        <v>0</v>
      </c>
      <c r="M4" s="43">
        <f>E4*1</f>
        <v>0</v>
      </c>
      <c r="N4" s="23">
        <f>RANK($M4,$M2:$M4)</f>
        <v>1</v>
      </c>
      <c r="O4" s="44">
        <f>E4*2+H4*0.5+L4*0.125</f>
        <v>0</v>
      </c>
      <c r="P4" s="39">
        <f>RANK($O4,$O2:$O4)</f>
        <v>1</v>
      </c>
      <c r="Q4" s="45">
        <f>+P4</f>
        <v>1</v>
      </c>
      <c r="R4" s="56" t="s">
        <v>22</v>
      </c>
      <c r="S4" s="47">
        <v>1</v>
      </c>
      <c r="T4" s="48">
        <v>3</v>
      </c>
      <c r="U4" s="49" t="str">
        <f>+$D2</f>
        <v>KARADENİZ TENİS KULÜBÜ</v>
      </c>
      <c r="V4" s="50" t="str">
        <f>+$D4</f>
        <v>BYE</v>
      </c>
      <c r="W4" s="51"/>
      <c r="X4" s="52"/>
      <c r="Y4" s="51"/>
      <c r="Z4" s="52"/>
      <c r="AA4" s="51"/>
      <c r="AB4" s="52"/>
      <c r="AC4" s="51"/>
      <c r="AD4" s="52"/>
      <c r="AE4" s="53">
        <f t="shared" si="0"/>
        <v>0</v>
      </c>
      <c r="AF4" s="54">
        <f t="shared" si="1"/>
        <v>0</v>
      </c>
      <c r="AG4" s="55" t="str">
        <f t="shared" si="2"/>
        <v>-</v>
      </c>
    </row>
    <row r="5" spans="1:33" ht="30.75" customHeight="1" x14ac:dyDescent="0.25">
      <c r="A5" s="57"/>
      <c r="B5" s="58" t="str">
        <f>"E0"&amp;LEFT(S5,1)&amp;"-"&amp;"5"</f>
        <v>E01-5</v>
      </c>
      <c r="C5" s="37"/>
      <c r="D5" s="59"/>
      <c r="E5" s="60"/>
      <c r="F5" s="61"/>
      <c r="G5" s="61"/>
      <c r="H5" s="62"/>
      <c r="I5" s="61"/>
      <c r="J5" s="61"/>
      <c r="K5" s="63"/>
      <c r="L5" s="62"/>
      <c r="M5" s="62"/>
      <c r="N5" s="62"/>
      <c r="O5" s="64"/>
      <c r="P5" s="60"/>
      <c r="Q5" s="65"/>
      <c r="R5" s="56" t="s">
        <v>24</v>
      </c>
      <c r="S5" s="47">
        <v>1</v>
      </c>
      <c r="T5" s="48">
        <v>4</v>
      </c>
      <c r="U5" s="49" t="str">
        <f>+$D2</f>
        <v>KARADENİZ TENİS KULÜBÜ</v>
      </c>
      <c r="V5" s="50" t="e">
        <f>+#REF!</f>
        <v>#REF!</v>
      </c>
      <c r="W5" s="51"/>
      <c r="X5" s="52"/>
      <c r="Y5" s="51"/>
      <c r="Z5" s="52"/>
      <c r="AA5" s="51"/>
      <c r="AB5" s="52"/>
      <c r="AC5" s="51"/>
      <c r="AD5" s="52"/>
      <c r="AE5" s="53">
        <f t="shared" si="0"/>
        <v>0</v>
      </c>
      <c r="AF5" s="54">
        <f t="shared" si="1"/>
        <v>0</v>
      </c>
      <c r="AG5" s="55" t="str">
        <f t="shared" si="2"/>
        <v>-</v>
      </c>
    </row>
    <row r="6" spans="1:33" ht="30.75" customHeight="1" thickBot="1" x14ac:dyDescent="0.3">
      <c r="A6" s="66"/>
      <c r="B6" s="67" t="str">
        <f>"E0"&amp;LEFT(S6,1)&amp;"-"&amp;"6"</f>
        <v>E02-6</v>
      </c>
      <c r="C6" s="68"/>
      <c r="D6" s="69"/>
      <c r="E6" s="70"/>
      <c r="F6" s="71"/>
      <c r="G6" s="71"/>
      <c r="H6" s="72"/>
      <c r="I6" s="71"/>
      <c r="J6" s="71"/>
      <c r="K6" s="73"/>
      <c r="L6" s="72"/>
      <c r="M6" s="72"/>
      <c r="N6" s="72"/>
      <c r="O6" s="74"/>
      <c r="P6" s="70"/>
      <c r="Q6" s="75"/>
      <c r="R6" s="76"/>
      <c r="S6" s="77">
        <v>2</v>
      </c>
      <c r="T6" s="78">
        <v>3</v>
      </c>
      <c r="U6" s="79" t="str">
        <f>+$D3</f>
        <v>PELİTKÖY SPOR KULÜBÜ</v>
      </c>
      <c r="V6" s="80" t="str">
        <f>+$D4</f>
        <v>BYE</v>
      </c>
      <c r="W6" s="81"/>
      <c r="X6" s="82"/>
      <c r="Y6" s="81"/>
      <c r="Z6" s="82"/>
      <c r="AA6" s="81"/>
      <c r="AB6" s="82"/>
      <c r="AC6" s="81"/>
      <c r="AD6" s="82"/>
      <c r="AE6" s="83">
        <f t="shared" si="0"/>
        <v>0</v>
      </c>
      <c r="AF6" s="84">
        <f t="shared" si="1"/>
        <v>0</v>
      </c>
      <c r="AG6" s="85" t="str">
        <f t="shared" si="2"/>
        <v>-</v>
      </c>
    </row>
    <row r="10" spans="1:33" x14ac:dyDescent="0.25"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4"/>
    </row>
    <row r="11" spans="1:33" x14ac:dyDescent="0.25">
      <c r="D11" s="86"/>
      <c r="E11" s="86"/>
      <c r="F11" s="86"/>
      <c r="G11" s="86"/>
      <c r="H11" s="86"/>
      <c r="I11" s="86"/>
      <c r="J11" s="86"/>
      <c r="K11" s="14"/>
      <c r="O11" s="14"/>
      <c r="Q11" s="14"/>
      <c r="R11" s="14"/>
    </row>
    <row r="12" spans="1:33" x14ac:dyDescent="0.25">
      <c r="D12" s="86"/>
      <c r="E12" s="86"/>
      <c r="F12" s="86"/>
      <c r="G12" s="86"/>
      <c r="H12" s="86"/>
      <c r="I12" s="86"/>
      <c r="J12" s="86"/>
    </row>
    <row r="13" spans="1:33" x14ac:dyDescent="0.25">
      <c r="D13" s="86"/>
      <c r="E13" s="86"/>
      <c r="F13" s="86"/>
      <c r="G13" s="86"/>
      <c r="H13" s="86"/>
      <c r="I13" s="86"/>
      <c r="J13" s="86"/>
    </row>
    <row r="14" spans="1:33" x14ac:dyDescent="0.25">
      <c r="D14" s="86"/>
      <c r="E14" s="86"/>
      <c r="F14" s="86"/>
      <c r="G14" s="86"/>
      <c r="H14" s="86"/>
      <c r="I14" s="86"/>
      <c r="J14" s="86"/>
    </row>
  </sheetData>
  <mergeCells count="7">
    <mergeCell ref="AE1:AF1"/>
    <mergeCell ref="C1:D1"/>
    <mergeCell ref="S1:V1"/>
    <mergeCell ref="W1:X1"/>
    <mergeCell ref="Y1:Z1"/>
    <mergeCell ref="AA1:AB1"/>
    <mergeCell ref="AC1:AD1"/>
  </mergeCells>
  <conditionalFormatting sqref="P1:R1 R4:R5 R2 AF1:AF6 P2:Q6">
    <cfRule type="cellIs" dxfId="0" priority="2" stopIfTrue="1" operator="equal">
      <formula>"oooooops"</formula>
    </cfRule>
  </conditionalFormatting>
  <pageMargins left="0.15748031496062992" right="0.18" top="1.1299999999999999" bottom="0.98425196850393704" header="0.53" footer="0.51181102362204722"/>
  <pageSetup paperSize="9" scale="43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70" zoomScaleNormal="70" workbookViewId="0">
      <selection activeCell="E9" sqref="E9"/>
    </sheetView>
  </sheetViews>
  <sheetFormatPr defaultRowHeight="21" x14ac:dyDescent="0.25"/>
  <cols>
    <col min="1" max="1" width="21" style="99" customWidth="1"/>
    <col min="2" max="2" width="14.5703125" style="100" customWidth="1"/>
    <col min="3" max="4" width="47.5703125" style="100" customWidth="1"/>
    <col min="5" max="5" width="38.28515625" style="101" customWidth="1"/>
    <col min="6" max="6" width="16.28515625" style="101" customWidth="1"/>
    <col min="7" max="7" width="16.7109375" style="101" customWidth="1"/>
    <col min="8" max="8" width="13.7109375" style="102" customWidth="1"/>
    <col min="9" max="9" width="62.42578125" style="100" bestFit="1" customWidth="1"/>
  </cols>
  <sheetData>
    <row r="1" spans="1:9" ht="31.9" customHeight="1" x14ac:dyDescent="0.25">
      <c r="A1" s="127" t="s">
        <v>49</v>
      </c>
      <c r="B1" s="128"/>
      <c r="C1" s="128"/>
      <c r="D1" s="128"/>
      <c r="E1" s="128"/>
      <c r="F1" s="128"/>
      <c r="G1" s="128"/>
      <c r="H1" s="128"/>
      <c r="I1" s="129"/>
    </row>
    <row r="2" spans="1:9" ht="30" customHeight="1" thickBot="1" x14ac:dyDescent="0.3">
      <c r="A2" s="130"/>
      <c r="B2" s="131"/>
      <c r="C2" s="131"/>
      <c r="D2" s="131"/>
      <c r="E2" s="131"/>
      <c r="F2" s="131"/>
      <c r="G2" s="131"/>
      <c r="H2" s="131"/>
      <c r="I2" s="132"/>
    </row>
    <row r="3" spans="1:9" ht="66.75" customHeight="1" thickBot="1" x14ac:dyDescent="0.3">
      <c r="A3" s="91" t="s">
        <v>25</v>
      </c>
      <c r="B3" s="92" t="s">
        <v>26</v>
      </c>
      <c r="C3" s="93" t="s">
        <v>27</v>
      </c>
      <c r="D3" s="94" t="s">
        <v>28</v>
      </c>
      <c r="E3" s="95" t="s">
        <v>29</v>
      </c>
      <c r="F3" s="96" t="s">
        <v>30</v>
      </c>
      <c r="G3" s="95" t="s">
        <v>31</v>
      </c>
      <c r="H3" s="97" t="s">
        <v>32</v>
      </c>
      <c r="I3" s="93" t="s">
        <v>33</v>
      </c>
    </row>
    <row r="4" spans="1:9" s="98" customFormat="1" ht="141" customHeight="1" thickBot="1" x14ac:dyDescent="0.3">
      <c r="A4" s="110" t="s">
        <v>38</v>
      </c>
      <c r="B4" s="111" t="s">
        <v>34</v>
      </c>
      <c r="C4" s="112" t="s">
        <v>40</v>
      </c>
      <c r="D4" s="113" t="s">
        <v>37</v>
      </c>
      <c r="E4" s="114" t="s">
        <v>35</v>
      </c>
      <c r="F4" s="115">
        <v>0.41666666666666669</v>
      </c>
      <c r="G4" s="116">
        <v>1</v>
      </c>
      <c r="H4" s="117"/>
      <c r="I4" s="108" t="s">
        <v>39</v>
      </c>
    </row>
    <row r="6" spans="1:9" x14ac:dyDescent="0.25">
      <c r="E6" s="100"/>
      <c r="H6" s="101"/>
    </row>
  </sheetData>
  <mergeCells count="1">
    <mergeCell ref="A1:I2"/>
  </mergeCells>
  <pageMargins left="0.19685039370078741" right="0.19685039370078741" top="0.19685039370078741" bottom="0.19685039370078741" header="0" footer="0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="70" zoomScaleNormal="70" zoomScaleSheetLayoutView="55" workbookViewId="0">
      <selection activeCell="F20" sqref="F20"/>
    </sheetView>
  </sheetViews>
  <sheetFormatPr defaultRowHeight="15" x14ac:dyDescent="0.25"/>
  <cols>
    <col min="1" max="1" width="12" style="106" customWidth="1"/>
    <col min="2" max="2" width="35.28515625" customWidth="1"/>
    <col min="3" max="3" width="27.140625" customWidth="1"/>
    <col min="4" max="4" width="11.5703125" style="106" customWidth="1"/>
    <col min="5" max="5" width="36.85546875" customWidth="1"/>
    <col min="6" max="6" width="26.28515625" customWidth="1"/>
    <col min="7" max="7" width="9.140625" style="106"/>
    <col min="8" max="8" width="41" customWidth="1"/>
    <col min="9" max="9" width="20.42578125" customWidth="1"/>
    <col min="10" max="10" width="9.140625" style="106"/>
    <col min="11" max="11" width="45.5703125" customWidth="1"/>
    <col min="12" max="12" width="19.7109375" customWidth="1"/>
    <col min="15" max="15" width="45.28515625" customWidth="1"/>
  </cols>
  <sheetData>
    <row r="1" spans="1:17" ht="49.9" customHeight="1" thickBot="1" x14ac:dyDescent="0.3">
      <c r="A1" s="135" t="s">
        <v>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7" ht="23.25" x14ac:dyDescent="0.25">
      <c r="A2" s="103">
        <f>SUM(A3:A5)</f>
        <v>1379</v>
      </c>
      <c r="B2" s="138" t="s">
        <v>37</v>
      </c>
      <c r="C2" s="138"/>
      <c r="D2" s="103">
        <f>SUM(D4:D6)</f>
        <v>2856</v>
      </c>
      <c r="E2" s="138" t="s">
        <v>36</v>
      </c>
      <c r="F2" s="138"/>
      <c r="G2" s="107"/>
      <c r="H2" s="139"/>
      <c r="I2" s="140"/>
      <c r="J2" s="107"/>
      <c r="K2" s="139"/>
      <c r="L2" s="140"/>
    </row>
    <row r="3" spans="1:17" ht="23.25" x14ac:dyDescent="0.25">
      <c r="A3" s="104">
        <v>213</v>
      </c>
      <c r="B3" s="133" t="s">
        <v>44</v>
      </c>
      <c r="C3" s="134"/>
      <c r="D3" s="104">
        <v>410</v>
      </c>
      <c r="E3" s="133" t="s">
        <v>41</v>
      </c>
      <c r="F3" s="134"/>
      <c r="G3" s="104"/>
      <c r="H3" s="133"/>
      <c r="I3" s="134"/>
      <c r="J3" s="104"/>
      <c r="K3" s="133"/>
      <c r="L3" s="134"/>
    </row>
    <row r="4" spans="1:17" ht="23.25" x14ac:dyDescent="0.25">
      <c r="A4" s="109">
        <v>216</v>
      </c>
      <c r="B4" s="133" t="s">
        <v>45</v>
      </c>
      <c r="C4" s="134"/>
      <c r="D4" s="104">
        <v>855</v>
      </c>
      <c r="E4" s="141" t="s">
        <v>42</v>
      </c>
      <c r="F4" s="142"/>
      <c r="G4" s="104"/>
      <c r="H4" s="133"/>
      <c r="I4" s="134"/>
      <c r="J4" s="104"/>
      <c r="K4" s="133"/>
      <c r="L4" s="134"/>
    </row>
    <row r="5" spans="1:17" ht="23.25" x14ac:dyDescent="0.25">
      <c r="A5" s="104">
        <v>950</v>
      </c>
      <c r="B5" s="133" t="s">
        <v>46</v>
      </c>
      <c r="C5" s="134"/>
      <c r="D5" s="104">
        <v>2001</v>
      </c>
      <c r="E5" s="133" t="s">
        <v>43</v>
      </c>
      <c r="F5" s="134"/>
      <c r="G5" s="104"/>
      <c r="H5" s="133"/>
      <c r="I5" s="134"/>
      <c r="J5" s="104"/>
      <c r="K5" s="133"/>
      <c r="L5" s="134"/>
    </row>
    <row r="6" spans="1:17" ht="23.25" x14ac:dyDescent="0.35">
      <c r="A6" s="104">
        <v>959</v>
      </c>
      <c r="B6" s="133" t="s">
        <v>47</v>
      </c>
      <c r="C6" s="134"/>
      <c r="D6" s="104"/>
      <c r="E6" s="133"/>
      <c r="F6" s="134"/>
      <c r="G6" s="104"/>
      <c r="H6" s="133"/>
      <c r="I6" s="134"/>
      <c r="J6" s="105"/>
      <c r="K6" s="146"/>
      <c r="L6" s="147"/>
    </row>
    <row r="7" spans="1:17" ht="23.25" x14ac:dyDescent="0.35">
      <c r="A7" s="104"/>
      <c r="B7" s="133"/>
      <c r="C7" s="134"/>
      <c r="D7" s="104"/>
      <c r="E7" s="133"/>
      <c r="F7" s="134"/>
      <c r="G7" s="104"/>
      <c r="H7" s="144"/>
      <c r="I7" s="145"/>
      <c r="J7" s="105"/>
      <c r="K7" s="146"/>
      <c r="L7" s="147"/>
    </row>
    <row r="8" spans="1:17" ht="23.25" x14ac:dyDescent="0.25">
      <c r="A8" s="104"/>
      <c r="B8" s="133"/>
      <c r="C8" s="134"/>
      <c r="D8" s="104"/>
      <c r="E8" s="143"/>
      <c r="F8" s="143"/>
      <c r="G8" s="104"/>
      <c r="H8" s="144"/>
      <c r="I8" s="145"/>
      <c r="J8" s="104"/>
      <c r="K8" s="143"/>
      <c r="L8" s="143"/>
    </row>
    <row r="9" spans="1:17" s="106" customFormat="1" x14ac:dyDescent="0.25">
      <c r="B9"/>
      <c r="C9"/>
      <c r="E9"/>
      <c r="F9"/>
      <c r="H9"/>
      <c r="I9"/>
      <c r="K9"/>
      <c r="L9"/>
      <c r="M9"/>
      <c r="N9"/>
      <c r="O9"/>
      <c r="P9"/>
      <c r="Q9"/>
    </row>
    <row r="10" spans="1:17" s="106" customFormat="1" x14ac:dyDescent="0.25">
      <c r="B10"/>
      <c r="C10"/>
      <c r="E10"/>
      <c r="F10"/>
      <c r="H10"/>
      <c r="I10"/>
      <c r="K10"/>
      <c r="L10"/>
      <c r="M10"/>
      <c r="N10"/>
      <c r="O10"/>
      <c r="P10"/>
      <c r="Q10"/>
    </row>
  </sheetData>
  <mergeCells count="29">
    <mergeCell ref="B8:C8"/>
    <mergeCell ref="E8:F8"/>
    <mergeCell ref="H8:I8"/>
    <mergeCell ref="K8:L8"/>
    <mergeCell ref="B6:C6"/>
    <mergeCell ref="E6:F6"/>
    <mergeCell ref="H6:I6"/>
    <mergeCell ref="K6:L6"/>
    <mergeCell ref="B7:C7"/>
    <mergeCell ref="E7:F7"/>
    <mergeCell ref="H7:I7"/>
    <mergeCell ref="K7:L7"/>
    <mergeCell ref="B4:C4"/>
    <mergeCell ref="E4:F4"/>
    <mergeCell ref="H4:I4"/>
    <mergeCell ref="K4:L4"/>
    <mergeCell ref="B5:C5"/>
    <mergeCell ref="E5:F5"/>
    <mergeCell ref="H5:I5"/>
    <mergeCell ref="K5:L5"/>
    <mergeCell ref="B3:C3"/>
    <mergeCell ref="E3:F3"/>
    <mergeCell ref="H3:I3"/>
    <mergeCell ref="K3:L3"/>
    <mergeCell ref="A1:L1"/>
    <mergeCell ref="B2:C2"/>
    <mergeCell ref="E2:F2"/>
    <mergeCell ref="H2:I2"/>
    <mergeCell ref="K2:L2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ERKEK GRUPLAR</vt:lpstr>
      <vt:lpstr>Mac_Programi Erkek </vt:lpstr>
      <vt:lpstr>ERKEKLER</vt:lpstr>
      <vt:lpstr>'ERKEK GRUPLAR'!Yazdırma_Alanı</vt:lpstr>
      <vt:lpstr>ERKEKLER!Yazdırma_Alanı</vt:lpstr>
      <vt:lpstr>ERKEKLER!Yazdırma_Başlıkları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2025-08-13T08:28:25Z</dcterms:created>
  <dcterms:modified xsi:type="dcterms:W3CDTF">2025-08-13T08:49:45Z</dcterms:modified>
</cp:coreProperties>
</file>