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P\Desktop\18 YAŞ ALTI TŞ 2025\"/>
    </mc:Choice>
  </mc:AlternateContent>
  <xr:revisionPtr revIDLastSave="0" documentId="8_{08C9B7C1-06B2-2A4E-A6C8-5F68B4832754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PAZARTESİ" sheetId="1" r:id="rId1"/>
    <sheet name="SALI" sheetId="2" r:id="rId2"/>
    <sheet name="ÇARŞAMBA" sheetId="3" r:id="rId3"/>
    <sheet name="PERŞEMBE" sheetId="4" r:id="rId4"/>
    <sheet name="CUMA" sheetId="5" r:id="rId5"/>
  </sheets>
  <definedNames>
    <definedName name="_xlnm.Print_Area" localSheetId="4">CUMA!$A$1:$L$66</definedName>
    <definedName name="_xlnm.Print_Area" localSheetId="2">ÇARŞAMBA!$A$1:$L$66</definedName>
    <definedName name="_xlnm.Print_Area" localSheetId="0">PAZARTESİ!$A$1:$L$109</definedName>
    <definedName name="_xlnm.Print_Area" localSheetId="3">PERŞEMBE!$A$1:$L$66</definedName>
    <definedName name="_xlnm.Print_Area" localSheetId="1">SALI!$A$1:$L$51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5" l="1"/>
  <c r="P62" i="5"/>
  <c r="O62" i="5"/>
  <c r="N62" i="5"/>
  <c r="Q61" i="5"/>
  <c r="P61" i="5"/>
  <c r="O61" i="5"/>
  <c r="N61" i="5"/>
  <c r="Q60" i="5"/>
  <c r="P60" i="5"/>
  <c r="O60" i="5"/>
  <c r="N60" i="5"/>
  <c r="Q46" i="5"/>
  <c r="P46" i="5"/>
  <c r="O46" i="5"/>
  <c r="N46" i="5"/>
  <c r="Q45" i="5"/>
  <c r="P45" i="5"/>
  <c r="O45" i="5"/>
  <c r="N45" i="5"/>
  <c r="Q44" i="5"/>
  <c r="P44" i="5"/>
  <c r="P51" i="5"/>
  <c r="O44" i="5"/>
  <c r="O51" i="5"/>
  <c r="N44" i="5"/>
  <c r="Q29" i="5"/>
  <c r="P29" i="5"/>
  <c r="O29" i="5"/>
  <c r="N29" i="5"/>
  <c r="Q28" i="5"/>
  <c r="P28" i="5"/>
  <c r="O28" i="5"/>
  <c r="N28" i="5"/>
  <c r="Q27" i="5"/>
  <c r="P27" i="5"/>
  <c r="O27" i="5"/>
  <c r="N27" i="5"/>
  <c r="N34" i="5"/>
  <c r="Q12" i="5"/>
  <c r="P12" i="5"/>
  <c r="O12" i="5"/>
  <c r="N12" i="5"/>
  <c r="Q11" i="5"/>
  <c r="P11" i="5"/>
  <c r="O11" i="5"/>
  <c r="N11" i="5"/>
  <c r="S10" i="5"/>
  <c r="Q10" i="5"/>
  <c r="P10" i="5"/>
  <c r="O10" i="5"/>
  <c r="N10" i="5"/>
  <c r="Q62" i="4"/>
  <c r="P62" i="4"/>
  <c r="O62" i="4"/>
  <c r="N62" i="4"/>
  <c r="Q61" i="4"/>
  <c r="P61" i="4"/>
  <c r="O61" i="4"/>
  <c r="N61" i="4"/>
  <c r="Q60" i="4"/>
  <c r="P60" i="4"/>
  <c r="O60" i="4"/>
  <c r="O65" i="4"/>
  <c r="N60" i="4"/>
  <c r="Q46" i="4"/>
  <c r="R46" i="4"/>
  <c r="P46" i="4"/>
  <c r="O46" i="4"/>
  <c r="N46" i="4"/>
  <c r="Q45" i="4"/>
  <c r="P45" i="4"/>
  <c r="O45" i="4"/>
  <c r="N45" i="4"/>
  <c r="Q44" i="4"/>
  <c r="P44" i="4"/>
  <c r="O44" i="4"/>
  <c r="N44" i="4"/>
  <c r="N51" i="4"/>
  <c r="Q29" i="4"/>
  <c r="P29" i="4"/>
  <c r="O29" i="4"/>
  <c r="N29" i="4"/>
  <c r="Q28" i="4"/>
  <c r="P28" i="4"/>
  <c r="O28" i="4"/>
  <c r="N28" i="4"/>
  <c r="Q27" i="4"/>
  <c r="P27" i="4"/>
  <c r="O27" i="4"/>
  <c r="N27" i="4"/>
  <c r="Q12" i="4"/>
  <c r="P12" i="4"/>
  <c r="O12" i="4"/>
  <c r="N12" i="4"/>
  <c r="Q11" i="4"/>
  <c r="S11" i="4"/>
  <c r="P11" i="4"/>
  <c r="O11" i="4"/>
  <c r="N11" i="4"/>
  <c r="Q10" i="4"/>
  <c r="R10" i="4"/>
  <c r="P10" i="4"/>
  <c r="O10" i="4"/>
  <c r="N10" i="4"/>
  <c r="Q62" i="3"/>
  <c r="P62" i="3"/>
  <c r="O62" i="3"/>
  <c r="N62" i="3"/>
  <c r="Q61" i="3"/>
  <c r="P61" i="3"/>
  <c r="S61" i="3"/>
  <c r="O61" i="3"/>
  <c r="N61" i="3"/>
  <c r="Q60" i="3"/>
  <c r="P60" i="3"/>
  <c r="O60" i="3"/>
  <c r="N60" i="3"/>
  <c r="Q46" i="3"/>
  <c r="P46" i="3"/>
  <c r="S46" i="3"/>
  <c r="O46" i="3"/>
  <c r="N46" i="3"/>
  <c r="Q45" i="3"/>
  <c r="P45" i="3"/>
  <c r="S45" i="3"/>
  <c r="O45" i="3"/>
  <c r="N45" i="3"/>
  <c r="Q44" i="3"/>
  <c r="P44" i="3"/>
  <c r="O44" i="3"/>
  <c r="N44" i="3"/>
  <c r="Q29" i="3"/>
  <c r="P29" i="3"/>
  <c r="R29" i="3"/>
  <c r="O29" i="3"/>
  <c r="N29" i="3"/>
  <c r="Q28" i="3"/>
  <c r="P28" i="3"/>
  <c r="S28" i="3"/>
  <c r="O28" i="3"/>
  <c r="N28" i="3"/>
  <c r="Q27" i="3"/>
  <c r="P27" i="3"/>
  <c r="P34" i="3"/>
  <c r="O27" i="3"/>
  <c r="N27" i="3"/>
  <c r="Q12" i="3"/>
  <c r="P12" i="3"/>
  <c r="O12" i="3"/>
  <c r="N12" i="3"/>
  <c r="Q11" i="3"/>
  <c r="P11" i="3"/>
  <c r="O11" i="3"/>
  <c r="N11" i="3"/>
  <c r="Q10" i="3"/>
  <c r="P10" i="3"/>
  <c r="O10" i="3"/>
  <c r="N10" i="3"/>
  <c r="N18" i="3"/>
  <c r="Q46" i="2"/>
  <c r="P46" i="2"/>
  <c r="O46" i="2"/>
  <c r="N46" i="2"/>
  <c r="Q45" i="2"/>
  <c r="P45" i="2"/>
  <c r="O45" i="2"/>
  <c r="N45" i="2"/>
  <c r="Q44" i="2"/>
  <c r="P44" i="2"/>
  <c r="P51" i="2"/>
  <c r="O44" i="2"/>
  <c r="N44" i="2"/>
  <c r="Q29" i="2"/>
  <c r="P29" i="2"/>
  <c r="O29" i="2"/>
  <c r="N29" i="2"/>
  <c r="Q28" i="2"/>
  <c r="P28" i="2"/>
  <c r="O28" i="2"/>
  <c r="N28" i="2"/>
  <c r="Q27" i="2"/>
  <c r="Q34" i="2"/>
  <c r="P27" i="2"/>
  <c r="P34" i="2"/>
  <c r="O27" i="2"/>
  <c r="N27" i="2"/>
  <c r="Q12" i="2"/>
  <c r="P12" i="2"/>
  <c r="O12" i="2"/>
  <c r="N12" i="2"/>
  <c r="Q11" i="2"/>
  <c r="S11" i="2"/>
  <c r="P11" i="2"/>
  <c r="O11" i="2"/>
  <c r="N11" i="2"/>
  <c r="Q10" i="2"/>
  <c r="P10" i="2"/>
  <c r="O10" i="2"/>
  <c r="N10" i="2"/>
  <c r="N10" i="1"/>
  <c r="O10" i="1"/>
  <c r="P10" i="1"/>
  <c r="R10" i="1"/>
  <c r="Q10" i="1"/>
  <c r="N11" i="1"/>
  <c r="O11" i="1"/>
  <c r="P11" i="1"/>
  <c r="R11" i="1"/>
  <c r="Q11" i="1"/>
  <c r="N12" i="1"/>
  <c r="O12" i="1"/>
  <c r="O18" i="1"/>
  <c r="P12" i="1"/>
  <c r="Q12" i="1"/>
  <c r="P18" i="1"/>
  <c r="N27" i="1"/>
  <c r="O27" i="1"/>
  <c r="P27" i="1"/>
  <c r="Q27" i="1"/>
  <c r="R27" i="1"/>
  <c r="N28" i="1"/>
  <c r="O28" i="1"/>
  <c r="P28" i="1"/>
  <c r="Q28" i="1"/>
  <c r="S28" i="1"/>
  <c r="N29" i="1"/>
  <c r="N34" i="1"/>
  <c r="O29" i="1"/>
  <c r="O34" i="1"/>
  <c r="P29" i="1"/>
  <c r="P34" i="1"/>
  <c r="Q29" i="1"/>
  <c r="N44" i="1"/>
  <c r="O44" i="1"/>
  <c r="P44" i="1"/>
  <c r="S44" i="1"/>
  <c r="Q44" i="1"/>
  <c r="N45" i="1"/>
  <c r="O45" i="1"/>
  <c r="P45" i="1"/>
  <c r="R45" i="1"/>
  <c r="Q45" i="1"/>
  <c r="N46" i="1"/>
  <c r="O46" i="1"/>
  <c r="O51" i="1"/>
  <c r="P46" i="1"/>
  <c r="Q46" i="1"/>
  <c r="N60" i="1"/>
  <c r="O60" i="1"/>
  <c r="P60" i="1"/>
  <c r="Q60" i="1"/>
  <c r="R60" i="1"/>
  <c r="N61" i="1"/>
  <c r="O61" i="1"/>
  <c r="P61" i="1"/>
  <c r="Q61" i="1"/>
  <c r="N62" i="1"/>
  <c r="N65" i="1"/>
  <c r="O62" i="1"/>
  <c r="P62" i="1"/>
  <c r="Q62" i="1"/>
  <c r="O65" i="1"/>
  <c r="N75" i="1"/>
  <c r="O75" i="1"/>
  <c r="P75" i="1"/>
  <c r="Q75" i="1"/>
  <c r="N76" i="1"/>
  <c r="O76" i="1"/>
  <c r="P76" i="1"/>
  <c r="Q76" i="1"/>
  <c r="N77" i="1"/>
  <c r="O77" i="1"/>
  <c r="O80" i="1"/>
  <c r="P77" i="1"/>
  <c r="Q77" i="1"/>
  <c r="R77" i="1"/>
  <c r="N89" i="1"/>
  <c r="O89" i="1"/>
  <c r="O94" i="1"/>
  <c r="P89" i="1"/>
  <c r="Q89" i="1"/>
  <c r="N90" i="1"/>
  <c r="O90" i="1"/>
  <c r="P90" i="1"/>
  <c r="S90" i="1"/>
  <c r="Q90" i="1"/>
  <c r="N91" i="1"/>
  <c r="N94" i="1"/>
  <c r="O91" i="1"/>
  <c r="P91" i="1"/>
  <c r="S91" i="1"/>
  <c r="Q91" i="1"/>
  <c r="N104" i="1"/>
  <c r="O104" i="1"/>
  <c r="P104" i="1"/>
  <c r="R104" i="1"/>
  <c r="Q104" i="1"/>
  <c r="N105" i="1"/>
  <c r="O105" i="1"/>
  <c r="P105" i="1"/>
  <c r="R105" i="1"/>
  <c r="Q105" i="1"/>
  <c r="N106" i="1"/>
  <c r="O106" i="1"/>
  <c r="P106" i="1"/>
  <c r="Q106" i="1"/>
  <c r="O109" i="1"/>
  <c r="S12" i="5"/>
  <c r="P18" i="5"/>
  <c r="N18" i="5"/>
  <c r="O18" i="5"/>
  <c r="R11" i="5"/>
  <c r="O65" i="5"/>
  <c r="N65" i="5"/>
  <c r="Q65" i="5"/>
  <c r="O65" i="3"/>
  <c r="R62" i="3"/>
  <c r="S60" i="3"/>
  <c r="S11" i="5"/>
  <c r="S18" i="5"/>
  <c r="J8" i="5"/>
  <c r="R12" i="5"/>
  <c r="S28" i="5"/>
  <c r="S29" i="5"/>
  <c r="S45" i="5"/>
  <c r="R46" i="5"/>
  <c r="S60" i="5"/>
  <c r="R61" i="5"/>
  <c r="S62" i="5"/>
  <c r="R45" i="5"/>
  <c r="N51" i="5"/>
  <c r="S46" i="5"/>
  <c r="S51" i="5"/>
  <c r="J42" i="5"/>
  <c r="S44" i="5"/>
  <c r="R29" i="5"/>
  <c r="R28" i="5"/>
  <c r="S27" i="5"/>
  <c r="S34" i="5"/>
  <c r="J25" i="5"/>
  <c r="R27" i="5"/>
  <c r="O34" i="5"/>
  <c r="S12" i="4"/>
  <c r="S28" i="4"/>
  <c r="S44" i="4"/>
  <c r="R45" i="4"/>
  <c r="S61" i="4"/>
  <c r="R62" i="4"/>
  <c r="R62" i="5"/>
  <c r="P65" i="5"/>
  <c r="Q51" i="5"/>
  <c r="R60" i="5"/>
  <c r="Q34" i="5"/>
  <c r="Q18" i="5"/>
  <c r="S61" i="5"/>
  <c r="P34" i="5"/>
  <c r="R10" i="5"/>
  <c r="R44" i="5"/>
  <c r="R51" i="5"/>
  <c r="G42" i="5"/>
  <c r="N18" i="4"/>
  <c r="R28" i="4"/>
  <c r="N34" i="4"/>
  <c r="S45" i="4"/>
  <c r="S10" i="4"/>
  <c r="S18" i="4"/>
  <c r="J8" i="4"/>
  <c r="R11" i="4"/>
  <c r="N65" i="4"/>
  <c r="S62" i="4"/>
  <c r="S65" i="4"/>
  <c r="J58" i="4"/>
  <c r="P65" i="4"/>
  <c r="S60" i="4"/>
  <c r="Q65" i="4"/>
  <c r="Q51" i="4"/>
  <c r="S46" i="4"/>
  <c r="O51" i="4"/>
  <c r="R29" i="4"/>
  <c r="S29" i="4"/>
  <c r="O34" i="4"/>
  <c r="P34" i="4"/>
  <c r="S27" i="4"/>
  <c r="O18" i="4"/>
  <c r="R12" i="4"/>
  <c r="R18" i="4"/>
  <c r="G8" i="4"/>
  <c r="S11" i="3"/>
  <c r="S105" i="1"/>
  <c r="N109" i="1"/>
  <c r="R76" i="1"/>
  <c r="S75" i="1"/>
  <c r="S80" i="1"/>
  <c r="J73" i="1"/>
  <c r="P51" i="1"/>
  <c r="R12" i="1"/>
  <c r="S62" i="1"/>
  <c r="R46" i="1"/>
  <c r="S45" i="1"/>
  <c r="R89" i="1"/>
  <c r="P80" i="1"/>
  <c r="R44" i="4"/>
  <c r="P51" i="4"/>
  <c r="Q18" i="4"/>
  <c r="Q34" i="4"/>
  <c r="P18" i="4"/>
  <c r="R61" i="4"/>
  <c r="R27" i="4"/>
  <c r="R60" i="4"/>
  <c r="S29" i="3"/>
  <c r="R12" i="3"/>
  <c r="S10" i="3"/>
  <c r="R11" i="3"/>
  <c r="N65" i="3"/>
  <c r="S62" i="3"/>
  <c r="P65" i="3"/>
  <c r="R61" i="3"/>
  <c r="N51" i="3"/>
  <c r="R46" i="3"/>
  <c r="Q51" i="3"/>
  <c r="R45" i="3"/>
  <c r="O51" i="3"/>
  <c r="S44" i="3"/>
  <c r="O34" i="3"/>
  <c r="R28" i="3"/>
  <c r="S27" i="3"/>
  <c r="S34" i="3"/>
  <c r="J25" i="3"/>
  <c r="N34" i="3"/>
  <c r="Q18" i="3"/>
  <c r="S12" i="3"/>
  <c r="S18" i="3"/>
  <c r="J8" i="3"/>
  <c r="O18" i="3"/>
  <c r="S51" i="3"/>
  <c r="J42" i="3"/>
  <c r="Q34" i="3"/>
  <c r="Q65" i="3"/>
  <c r="R10" i="3"/>
  <c r="R44" i="3"/>
  <c r="P18" i="3"/>
  <c r="P51" i="3"/>
  <c r="R27" i="3"/>
  <c r="R60" i="3"/>
  <c r="O51" i="2"/>
  <c r="S46" i="2"/>
  <c r="N51" i="2"/>
  <c r="S45" i="2"/>
  <c r="O34" i="2"/>
  <c r="N34" i="2"/>
  <c r="S29" i="2"/>
  <c r="S28" i="2"/>
  <c r="P18" i="2"/>
  <c r="Q18" i="2"/>
  <c r="N18" i="2"/>
  <c r="S12" i="2"/>
  <c r="O18" i="2"/>
  <c r="S76" i="1"/>
  <c r="R91" i="1"/>
  <c r="R94" i="1"/>
  <c r="S77" i="1"/>
  <c r="R75" i="1"/>
  <c r="R80" i="1"/>
  <c r="P65" i="1"/>
  <c r="R61" i="1"/>
  <c r="R65" i="1"/>
  <c r="G58" i="1"/>
  <c r="S60" i="1"/>
  <c r="N51" i="1"/>
  <c r="R29" i="1"/>
  <c r="Q18" i="1"/>
  <c r="P109" i="1"/>
  <c r="R106" i="1"/>
  <c r="Q109" i="1"/>
  <c r="P94" i="1"/>
  <c r="R90" i="1"/>
  <c r="S89" i="1"/>
  <c r="S94" i="1"/>
  <c r="J87" i="1"/>
  <c r="N80" i="1"/>
  <c r="R62" i="1"/>
  <c r="S61" i="1"/>
  <c r="S46" i="1"/>
  <c r="R44" i="1"/>
  <c r="R28" i="1"/>
  <c r="R34" i="1"/>
  <c r="S27" i="1"/>
  <c r="N18" i="1"/>
  <c r="S11" i="1"/>
  <c r="Q51" i="2"/>
  <c r="R11" i="2"/>
  <c r="R12" i="2"/>
  <c r="R28" i="2"/>
  <c r="R29" i="2"/>
  <c r="R45" i="2"/>
  <c r="R46" i="2"/>
  <c r="S27" i="2"/>
  <c r="R10" i="2"/>
  <c r="R44" i="2"/>
  <c r="S10" i="2"/>
  <c r="S44" i="2"/>
  <c r="R27" i="2"/>
  <c r="R34" i="2"/>
  <c r="G25" i="2"/>
  <c r="R18" i="1"/>
  <c r="R109" i="1"/>
  <c r="S51" i="1"/>
  <c r="S106" i="1"/>
  <c r="S104" i="1"/>
  <c r="S109" i="1"/>
  <c r="Q94" i="1"/>
  <c r="Q80" i="1"/>
  <c r="Q65" i="1"/>
  <c r="Q51" i="1"/>
  <c r="Q34" i="1"/>
  <c r="S29" i="1"/>
  <c r="S34" i="1"/>
  <c r="S12" i="1"/>
  <c r="S10" i="1"/>
  <c r="S18" i="1"/>
  <c r="G73" i="1"/>
  <c r="R18" i="5"/>
  <c r="G8" i="5"/>
  <c r="S65" i="3"/>
  <c r="J58" i="3"/>
  <c r="R65" i="5"/>
  <c r="G58" i="5"/>
  <c r="S65" i="5"/>
  <c r="J58" i="5"/>
  <c r="R34" i="5"/>
  <c r="G25" i="5"/>
  <c r="S51" i="4"/>
  <c r="J42" i="4"/>
  <c r="R51" i="4"/>
  <c r="G42" i="4"/>
  <c r="R34" i="4"/>
  <c r="G25" i="4"/>
  <c r="S34" i="4"/>
  <c r="J25" i="4"/>
  <c r="R51" i="1"/>
  <c r="R65" i="4"/>
  <c r="G58" i="4"/>
  <c r="R34" i="3"/>
  <c r="G25" i="3"/>
  <c r="R65" i="3"/>
  <c r="G58" i="3"/>
  <c r="R18" i="3"/>
  <c r="G8" i="3"/>
  <c r="R51" i="3"/>
  <c r="G42" i="3"/>
  <c r="R18" i="2"/>
  <c r="G8" i="2"/>
  <c r="S51" i="2"/>
  <c r="J42" i="2"/>
  <c r="R51" i="2"/>
  <c r="G42" i="2"/>
  <c r="S34" i="2"/>
  <c r="J25" i="2"/>
  <c r="S18" i="2"/>
  <c r="J8" i="2"/>
  <c r="S65" i="1"/>
  <c r="J58" i="1"/>
  <c r="G87" i="1"/>
  <c r="J8" i="1"/>
  <c r="G102" i="1"/>
  <c r="J42" i="1"/>
  <c r="G42" i="1"/>
  <c r="J102" i="1"/>
  <c r="J25" i="1"/>
  <c r="G25" i="1"/>
  <c r="G8" i="1"/>
</calcChain>
</file>

<file path=xl/sharedStrings.xml><?xml version="1.0" encoding="utf-8"?>
<sst xmlns="http://schemas.openxmlformats.org/spreadsheetml/2006/main" count="897" uniqueCount="91">
  <si>
    <t>TARİH</t>
  </si>
  <si>
    <t>KULÜP/ŞEHİR</t>
  </si>
  <si>
    <t>TTF BAŞHAKEM</t>
  </si>
  <si>
    <t>KORT</t>
  </si>
  <si>
    <t>TAKIM</t>
  </si>
  <si>
    <t>VS</t>
  </si>
  <si>
    <t>SONUÇ</t>
  </si>
  <si>
    <t>SAAT</t>
  </si>
  <si>
    <t>MAÇ</t>
  </si>
  <si>
    <t>OYUNCULAR</t>
  </si>
  <si>
    <t>1 SET</t>
  </si>
  <si>
    <t>2 SET</t>
  </si>
  <si>
    <t>3 SET</t>
  </si>
  <si>
    <t>OYUN</t>
  </si>
  <si>
    <t>SET</t>
  </si>
  <si>
    <t>TEK 2</t>
  </si>
  <si>
    <t>TEK 1</t>
  </si>
  <si>
    <t>1 NO'LU ÇİFT</t>
  </si>
  <si>
    <t>18 YAŞ ALTI TÜRKİYE TAKIM ŞAMPİYONASI (2025)</t>
  </si>
  <si>
    <t>İSMAİL ATAKER</t>
  </si>
  <si>
    <t>G</t>
  </si>
  <si>
    <t>SALİM CANTÜRK</t>
  </si>
  <si>
    <t>İSMAİL UZUN</t>
  </si>
  <si>
    <t>BURAK ULAŞ</t>
  </si>
  <si>
    <t>NAFİYE ÇAKIR</t>
  </si>
  <si>
    <t>10.00</t>
  </si>
  <si>
    <t>MÜTEAKİP</t>
  </si>
  <si>
    <t>GÖZLEMCİ HAKEM</t>
  </si>
  <si>
    <t>SPORT PLUS / İSTANBUL</t>
  </si>
  <si>
    <t>ATAŞEHİR TENİS AKADEMİSİ SK</t>
  </si>
  <si>
    <t>BÜLENT DURAN TENİS KULÜBÜ</t>
  </si>
  <si>
    <t>SELEN KURTUL</t>
  </si>
  <si>
    <t>IŞIK ECE YAĞAR</t>
  </si>
  <si>
    <t>TALYA SEVDA TURAN</t>
  </si>
  <si>
    <t>SILA KAMÇI</t>
  </si>
  <si>
    <t>AHU İREM GÖKSU</t>
  </si>
  <si>
    <t>ALTINRAKET TENİS SK</t>
  </si>
  <si>
    <t>GENÇ TENİS AKADEMİSİ</t>
  </si>
  <si>
    <t>EYLÜL ADA YILMAZ</t>
  </si>
  <si>
    <t>NEHİR SAY</t>
  </si>
  <si>
    <t>DEFNE ÖZMEN</t>
  </si>
  <si>
    <t>MELEK İREM BİLSEL</t>
  </si>
  <si>
    <t>EYLÜL BALTA</t>
  </si>
  <si>
    <t>PINAR BAHAR ŞENER</t>
  </si>
  <si>
    <t>WO</t>
  </si>
  <si>
    <t>MELİSA GÜRSEL</t>
  </si>
  <si>
    <t>CEYLİN ÖZ</t>
  </si>
  <si>
    <t>ANTALYA TENİS İHTİSAS SK</t>
  </si>
  <si>
    <t>VAN ATİK SK</t>
  </si>
  <si>
    <t>MELİS ASLI KAZANCI</t>
  </si>
  <si>
    <t>BEREN YAĞMUR KAZANCI</t>
  </si>
  <si>
    <t>KADIN</t>
  </si>
  <si>
    <t>ERKEK</t>
  </si>
  <si>
    <t>CEMDENİZ GÜN</t>
  </si>
  <si>
    <t>YAĞIZ GÜNDOĞDU</t>
  </si>
  <si>
    <t>TUNA ERKOÇ</t>
  </si>
  <si>
    <t>KEREM SEZER</t>
  </si>
  <si>
    <t>ATAKAN ÖZGÜR</t>
  </si>
  <si>
    <t>OSMAN DAVUD DOĞAN</t>
  </si>
  <si>
    <t>EFE HÜKÜMDAR</t>
  </si>
  <si>
    <t>İSTANBUL TENİS EĞİTİM SK</t>
  </si>
  <si>
    <t>PELİTKÖY SPOR KULÜBÜ</t>
  </si>
  <si>
    <t>SARP ÇELİK</t>
  </si>
  <si>
    <t>DORUK RECEP PALA</t>
  </si>
  <si>
    <t>ARDA ÇELİK</t>
  </si>
  <si>
    <t>BATUHAN CAN IŞIK</t>
  </si>
  <si>
    <t>ÖMER FARUK IŞIK</t>
  </si>
  <si>
    <t>KAPALI 1</t>
  </si>
  <si>
    <t>TED SPOR KULÜBÜ</t>
  </si>
  <si>
    <t>DİCLE TENİS SPOR KULÜBÜ</t>
  </si>
  <si>
    <t>MİRAÇ BARIŞ YEŞİLYURT</t>
  </si>
  <si>
    <t>DENİZ ŞENGÜL</t>
  </si>
  <si>
    <t>MUHAMMED MİRAÇ YANIK</t>
  </si>
  <si>
    <t>GÖKMEN KAÇAR</t>
  </si>
  <si>
    <t>ARDA KIRMIZITAŞ</t>
  </si>
  <si>
    <t>MAHMUT EFE ALPAGOT</t>
  </si>
  <si>
    <t>HASAN MEHRİCAN</t>
  </si>
  <si>
    <t>TOPRAK EROĞLU</t>
  </si>
  <si>
    <t>ALİ ÇINAR GÜLER</t>
  </si>
  <si>
    <t>KUZEY KIYAT</t>
  </si>
  <si>
    <t>İSMAİL UZUN/NAFİYE ÇAKIR</t>
  </si>
  <si>
    <t>ENKİ NAS ÇELİK</t>
  </si>
  <si>
    <t>YAREN ÖZEN</t>
  </si>
  <si>
    <t>ARYA AKKOYUN</t>
  </si>
  <si>
    <t>KEREM BATU TÜFEKÇİ</t>
  </si>
  <si>
    <t>SUDE ERDEN</t>
  </si>
  <si>
    <t>RÜYA GÜVEN</t>
  </si>
  <si>
    <t>ELİF MELEK VECDİ</t>
  </si>
  <si>
    <t>ALİ KAAN AYYILDIZ</t>
  </si>
  <si>
    <t>DENİZ CAN AYKUŞ</t>
  </si>
  <si>
    <t>ADA YILMAZ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</si>
</sst>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 Tur"/>
      <charset val="162"/>
    </font>
    <font>
      <sz val="8"/>
      <color rgb="FFFF0000"/>
      <name val="Arial Tur"/>
      <charset val="162"/>
    </font>
    <font>
      <b/>
      <sz val="8"/>
      <name val="Arial Tur"/>
      <charset val="162"/>
    </font>
    <font>
      <sz val="8"/>
      <color indexed="9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3" borderId="0" xfId="0" applyFont="1" applyFill="1" applyAlignment="1">
      <alignment horizontal="center" vertical="center" textRotation="90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1" fillId="0" borderId="11" xfId="0" applyFont="1" applyBorder="1"/>
    <xf numFmtId="0" fontId="3" fillId="2" borderId="11" xfId="0" applyFont="1" applyFill="1" applyBorder="1"/>
    <xf numFmtId="0" fontId="3" fillId="2" borderId="8" xfId="0" applyFont="1" applyFill="1" applyBorder="1"/>
    <xf numFmtId="0" fontId="3" fillId="2" borderId="11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3" xfId="0" applyFont="1" applyFill="1" applyBorder="1"/>
    <xf numFmtId="15" fontId="1" fillId="0" borderId="0" xfId="0" applyNumberFormat="1" applyFont="1"/>
    <xf numFmtId="0" fontId="3" fillId="0" borderId="11" xfId="0" applyFont="1" applyBorder="1"/>
    <xf numFmtId="0" fontId="3" fillId="0" borderId="8" xfId="0" applyFont="1" applyBorder="1"/>
    <xf numFmtId="49" fontId="1" fillId="0" borderId="11" xfId="0" applyNumberFormat="1" applyFont="1" applyBorder="1"/>
    <xf numFmtId="0" fontId="1" fillId="0" borderId="8" xfId="0" applyFont="1" applyBorder="1"/>
    <xf numFmtId="0" fontId="1" fillId="0" borderId="16" xfId="0" applyFont="1" applyBorder="1"/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9" xfId="0" applyFont="1" applyBorder="1"/>
    <xf numFmtId="0" fontId="1" fillId="0" borderId="17" xfId="0" applyFon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9"/>
  <sheetViews>
    <sheetView zoomScaleNormal="100" workbookViewId="0">
      <selection activeCell="D42" sqref="D42:D48"/>
    </sheetView>
  </sheetViews>
  <sheetFormatPr defaultColWidth="8.609375" defaultRowHeight="10.5" x14ac:dyDescent="0.1"/>
  <cols>
    <col min="1" max="1" width="3.765625" style="1" customWidth="1"/>
    <col min="2" max="2" width="8.33984375" style="1" customWidth="1"/>
    <col min="3" max="3" width="6.9921875" style="1" customWidth="1"/>
    <col min="4" max="4" width="26.6328125" style="1" customWidth="1"/>
    <col min="5" max="5" width="3.359375" style="1" customWidth="1"/>
    <col min="6" max="6" width="27.171875" style="1" customWidth="1"/>
    <col min="7" max="12" width="3.62890625" style="1" customWidth="1"/>
    <col min="13" max="13" width="1.4765625" style="1" customWidth="1"/>
    <col min="14" max="19" width="5.37890625" style="1" customWidth="1"/>
    <col min="20" max="20" width="20.58203125" style="1" bestFit="1" customWidth="1"/>
    <col min="21" max="22" width="8.609375" style="1"/>
    <col min="23" max="23" width="18.5625" style="1" bestFit="1" customWidth="1"/>
    <col min="24" max="16384" width="8.609375" style="1"/>
  </cols>
  <sheetData>
    <row r="1" spans="1:20" ht="2.1" customHeight="1" thickBot="1" x14ac:dyDescent="0.15"/>
    <row r="2" spans="1:20" ht="21" customHeight="1" x14ac:dyDescent="0.1">
      <c r="A2" s="2"/>
      <c r="B2" s="65" t="s">
        <v>18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20" ht="6" customHeight="1" thickBot="1" x14ac:dyDescent="0.15">
      <c r="A3" s="2"/>
      <c r="B3" s="68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20" ht="18" customHeight="1" thickBot="1" x14ac:dyDescent="0.15">
      <c r="A4" s="2"/>
      <c r="B4" s="71" t="s">
        <v>0</v>
      </c>
      <c r="C4" s="72"/>
      <c r="D4" s="73" t="s">
        <v>1</v>
      </c>
      <c r="E4" s="74"/>
      <c r="F4" s="34" t="s">
        <v>2</v>
      </c>
      <c r="G4" s="71" t="s">
        <v>27</v>
      </c>
      <c r="H4" s="75"/>
      <c r="I4" s="75"/>
      <c r="J4" s="75"/>
      <c r="K4" s="75"/>
      <c r="L4" s="72"/>
      <c r="Q4" s="3"/>
      <c r="R4" s="4"/>
      <c r="S4" s="4" t="s">
        <v>20</v>
      </c>
    </row>
    <row r="5" spans="1:20" ht="18" customHeight="1" thickBot="1" x14ac:dyDescent="0.15">
      <c r="A5" s="2"/>
      <c r="B5" s="76">
        <v>45922</v>
      </c>
      <c r="C5" s="77"/>
      <c r="D5" s="78" t="s">
        <v>28</v>
      </c>
      <c r="E5" s="79"/>
      <c r="F5" s="35" t="s">
        <v>19</v>
      </c>
      <c r="G5" s="78" t="s">
        <v>21</v>
      </c>
      <c r="H5" s="80"/>
      <c r="I5" s="80"/>
      <c r="J5" s="80"/>
      <c r="K5" s="80"/>
      <c r="L5" s="79"/>
    </row>
    <row r="6" spans="1:20" ht="18" customHeight="1" thickBot="1" x14ac:dyDescent="0.15">
      <c r="A6" s="2"/>
      <c r="B6" s="78" t="s">
        <v>51</v>
      </c>
      <c r="C6" s="80"/>
      <c r="D6" s="80"/>
      <c r="E6" s="80"/>
      <c r="F6" s="80"/>
      <c r="G6" s="80"/>
      <c r="H6" s="80"/>
      <c r="I6" s="80"/>
      <c r="J6" s="80"/>
      <c r="K6" s="80"/>
      <c r="L6" s="79"/>
    </row>
    <row r="7" spans="1:20" ht="18" customHeight="1" thickBot="1" x14ac:dyDescent="0.25">
      <c r="A7" s="2"/>
      <c r="B7" s="7" t="s">
        <v>3</v>
      </c>
      <c r="C7" s="8"/>
      <c r="D7" s="9" t="s">
        <v>4</v>
      </c>
      <c r="E7" s="8" t="s">
        <v>5</v>
      </c>
      <c r="F7" s="9" t="s">
        <v>4</v>
      </c>
      <c r="G7" s="58" t="s">
        <v>6</v>
      </c>
      <c r="H7" s="58"/>
      <c r="I7" s="58"/>
      <c r="J7" s="58"/>
      <c r="K7" s="58"/>
      <c r="L7" s="59"/>
      <c r="T7"/>
    </row>
    <row r="8" spans="1:20" ht="18" customHeight="1" thickBot="1" x14ac:dyDescent="0.25">
      <c r="A8" s="2"/>
      <c r="B8" s="36">
        <v>1</v>
      </c>
      <c r="C8" s="11"/>
      <c r="D8" s="10" t="s">
        <v>29</v>
      </c>
      <c r="E8" s="11"/>
      <c r="F8" s="10" t="s">
        <v>30</v>
      </c>
      <c r="G8" s="60">
        <f>R18</f>
        <v>2</v>
      </c>
      <c r="H8" s="61"/>
      <c r="I8" s="62"/>
      <c r="J8" s="60">
        <f>S18</f>
        <v>0</v>
      </c>
      <c r="K8" s="61"/>
      <c r="L8" s="62"/>
      <c r="T8"/>
    </row>
    <row r="9" spans="1:20" ht="18" customHeight="1" thickBot="1" x14ac:dyDescent="0.25">
      <c r="A9" s="2"/>
      <c r="B9" s="13" t="s">
        <v>7</v>
      </c>
      <c r="C9" s="14" t="s">
        <v>8</v>
      </c>
      <c r="D9" s="13" t="s">
        <v>9</v>
      </c>
      <c r="E9" s="14"/>
      <c r="F9" s="13" t="s">
        <v>9</v>
      </c>
      <c r="G9" s="55" t="s">
        <v>10</v>
      </c>
      <c r="H9" s="56"/>
      <c r="I9" s="55" t="s">
        <v>11</v>
      </c>
      <c r="J9" s="56"/>
      <c r="K9" s="63" t="s">
        <v>12</v>
      </c>
      <c r="L9" s="64"/>
      <c r="N9" s="39" t="s">
        <v>13</v>
      </c>
      <c r="O9" s="40"/>
      <c r="P9" s="39" t="s">
        <v>14</v>
      </c>
      <c r="Q9" s="40"/>
      <c r="R9" s="39" t="s">
        <v>8</v>
      </c>
      <c r="S9" s="40"/>
      <c r="T9"/>
    </row>
    <row r="10" spans="1:20" ht="18" customHeight="1" thickBot="1" x14ac:dyDescent="0.25">
      <c r="A10" s="2"/>
      <c r="B10" s="15" t="s">
        <v>25</v>
      </c>
      <c r="C10" s="16" t="s">
        <v>15</v>
      </c>
      <c r="D10" s="6" t="s">
        <v>31</v>
      </c>
      <c r="E10" s="16"/>
      <c r="F10" s="6" t="s">
        <v>35</v>
      </c>
      <c r="G10" s="17">
        <v>6</v>
      </c>
      <c r="H10" s="16">
        <v>1</v>
      </c>
      <c r="I10" s="17">
        <v>6</v>
      </c>
      <c r="J10" s="16">
        <v>0</v>
      </c>
      <c r="K10" s="17"/>
      <c r="L10" s="16"/>
      <c r="N10" s="18">
        <f t="shared" ref="N10:O12" si="0">G10+I10+K10</f>
        <v>12</v>
      </c>
      <c r="O10" s="18">
        <f t="shared" si="0"/>
        <v>1</v>
      </c>
      <c r="P10" s="18">
        <f>IF(G10&gt;H10,1,0)+IF(I10&gt;J10,1,0)+IF(K10&gt;L10,1,0)</f>
        <v>2</v>
      </c>
      <c r="Q10" s="19">
        <f>IF(G10&lt;H10,1,0)+IF(I10&lt;J10,1,0)+IF(K10&lt;L10,1,0)</f>
        <v>0</v>
      </c>
      <c r="R10" s="19">
        <f>IF(P10&gt;Q10,1,0)</f>
        <v>1</v>
      </c>
      <c r="S10" s="19">
        <f>IF(P10&lt;Q10,1,0)</f>
        <v>0</v>
      </c>
      <c r="T10"/>
    </row>
    <row r="11" spans="1:20" ht="18" customHeight="1" thickBot="1" x14ac:dyDescent="0.25">
      <c r="A11" s="2"/>
      <c r="B11" s="6" t="s">
        <v>26</v>
      </c>
      <c r="C11" s="16" t="s">
        <v>16</v>
      </c>
      <c r="D11" s="6" t="s">
        <v>32</v>
      </c>
      <c r="E11" s="16"/>
      <c r="F11" s="6" t="s">
        <v>87</v>
      </c>
      <c r="G11" s="17">
        <v>6</v>
      </c>
      <c r="H11" s="16">
        <v>0</v>
      </c>
      <c r="I11" s="17">
        <v>6</v>
      </c>
      <c r="J11" s="16">
        <v>0</v>
      </c>
      <c r="K11" s="17"/>
      <c r="L11" s="16"/>
      <c r="N11" s="20">
        <f t="shared" si="0"/>
        <v>12</v>
      </c>
      <c r="O11" s="20">
        <f t="shared" si="0"/>
        <v>0</v>
      </c>
      <c r="P11" s="20">
        <f>IF(G11&gt;H11,1,0)+IF(I11&gt;J11,1,0)+IF(K11&gt;L11,1,0)</f>
        <v>2</v>
      </c>
      <c r="Q11" s="21">
        <f>IF(G11&lt;H11,1,0)+IF(I11&lt;J11,1,0)+IF(K11&lt;L11,1,0)</f>
        <v>0</v>
      </c>
      <c r="R11" s="21">
        <f>IF(P11&gt;Q11,1,0)</f>
        <v>1</v>
      </c>
      <c r="S11" s="21">
        <f>IF(P11&lt;Q11,1,0)</f>
        <v>0</v>
      </c>
      <c r="T11"/>
    </row>
    <row r="12" spans="1:20" ht="18" customHeight="1" thickBot="1" x14ac:dyDescent="0.25">
      <c r="A12" s="2"/>
      <c r="B12" s="41" t="s">
        <v>26</v>
      </c>
      <c r="C12" s="43" t="s">
        <v>17</v>
      </c>
      <c r="D12" s="6"/>
      <c r="E12" s="22"/>
      <c r="F12" s="6"/>
      <c r="G12" s="45"/>
      <c r="H12" s="48"/>
      <c r="I12" s="45"/>
      <c r="J12" s="48"/>
      <c r="K12" s="45"/>
      <c r="L12" s="48"/>
      <c r="N12" s="51">
        <f t="shared" si="0"/>
        <v>0</v>
      </c>
      <c r="O12" s="51">
        <f t="shared" si="0"/>
        <v>0</v>
      </c>
      <c r="P12" s="51">
        <f>IF(G12&gt;H12,1,0)+IF(I12&gt;J12,1,0)+IF(K12&gt;L12,1,0)</f>
        <v>0</v>
      </c>
      <c r="Q12" s="51">
        <f>IF(G12&lt;H12,1,0)+IF(I12&lt;J12,1,0)+IF(K12&lt;L12,1,0)</f>
        <v>0</v>
      </c>
      <c r="R12" s="51">
        <f>IF(P12&gt;Q12,1,0)</f>
        <v>0</v>
      </c>
      <c r="S12" s="51">
        <f>IF(P12&lt;Q12,1,0)</f>
        <v>0</v>
      </c>
      <c r="T12"/>
    </row>
    <row r="13" spans="1:20" ht="18" customHeight="1" thickBot="1" x14ac:dyDescent="0.25">
      <c r="A13" s="2"/>
      <c r="B13" s="41"/>
      <c r="C13" s="43"/>
      <c r="D13" s="23" t="s">
        <v>33</v>
      </c>
      <c r="E13" s="24"/>
      <c r="F13" s="6" t="s">
        <v>35</v>
      </c>
      <c r="G13" s="46"/>
      <c r="H13" s="49"/>
      <c r="I13" s="46"/>
      <c r="J13" s="49"/>
      <c r="K13" s="46"/>
      <c r="L13" s="49"/>
      <c r="N13" s="52"/>
      <c r="O13" s="52"/>
      <c r="P13" s="52"/>
      <c r="Q13" s="52"/>
      <c r="R13" s="52"/>
      <c r="S13" s="52"/>
      <c r="T13"/>
    </row>
    <row r="14" spans="1:20" ht="18" customHeight="1" thickBot="1" x14ac:dyDescent="0.25">
      <c r="A14" s="2"/>
      <c r="B14" s="42"/>
      <c r="C14" s="44"/>
      <c r="D14" s="6" t="s">
        <v>34</v>
      </c>
      <c r="E14" s="25"/>
      <c r="F14" s="6" t="s">
        <v>87</v>
      </c>
      <c r="G14" s="47"/>
      <c r="H14" s="50"/>
      <c r="I14" s="47"/>
      <c r="J14" s="50"/>
      <c r="K14" s="47"/>
      <c r="L14" s="50"/>
      <c r="N14" s="53"/>
      <c r="O14" s="53"/>
      <c r="P14" s="53"/>
      <c r="Q14" s="53"/>
      <c r="R14" s="53"/>
      <c r="S14" s="53"/>
      <c r="T14"/>
    </row>
    <row r="15" spans="1:20" ht="18" customHeight="1" x14ac:dyDescent="0.2">
      <c r="A15" s="2"/>
      <c r="B15" s="29"/>
      <c r="C15" s="30"/>
      <c r="D15" s="31"/>
      <c r="E15" s="31"/>
      <c r="F15" s="27"/>
      <c r="G15" s="29"/>
      <c r="H15" s="29"/>
      <c r="I15" s="29"/>
      <c r="J15" s="29"/>
      <c r="K15" s="29"/>
      <c r="L15" s="29"/>
      <c r="N15" s="18"/>
      <c r="O15" s="18"/>
      <c r="P15" s="18"/>
      <c r="Q15" s="18"/>
      <c r="R15" s="18"/>
      <c r="S15" s="18"/>
      <c r="T15"/>
    </row>
    <row r="16" spans="1:20" ht="18" customHeight="1" x14ac:dyDescent="0.2">
      <c r="A16" s="2"/>
      <c r="B16" s="29"/>
      <c r="C16" s="30"/>
      <c r="D16" s="31"/>
      <c r="E16" s="31"/>
      <c r="F16" s="31"/>
      <c r="G16" s="29"/>
      <c r="H16" s="29"/>
      <c r="I16" s="29"/>
      <c r="J16" s="29"/>
      <c r="K16" s="29"/>
      <c r="L16" s="29"/>
      <c r="N16" s="26"/>
      <c r="O16" s="26"/>
      <c r="P16" s="26"/>
      <c r="Q16" s="26"/>
      <c r="R16" s="26"/>
      <c r="S16" s="26"/>
      <c r="T16"/>
    </row>
    <row r="17" spans="1:20" ht="18" customHeight="1" x14ac:dyDescent="0.2">
      <c r="A17" s="2"/>
      <c r="B17" s="29"/>
      <c r="C17" s="30"/>
      <c r="D17" s="31"/>
      <c r="E17" s="31"/>
      <c r="F17" s="31"/>
      <c r="G17" s="29"/>
      <c r="H17" s="29"/>
      <c r="I17" s="29"/>
      <c r="J17" s="29"/>
      <c r="K17" s="29"/>
      <c r="L17" s="29"/>
      <c r="N17" s="18"/>
      <c r="O17" s="18"/>
      <c r="P17" s="18"/>
      <c r="Q17" s="18"/>
      <c r="R17" s="18"/>
      <c r="S17" s="18"/>
      <c r="T17"/>
    </row>
    <row r="18" spans="1:20" ht="13.5" customHeight="1" thickBot="1" x14ac:dyDescent="0.25">
      <c r="A18" s="2"/>
      <c r="F18" s="31"/>
      <c r="G18" s="31"/>
      <c r="N18" s="21">
        <f t="shared" ref="N18:S18" si="1">N10+N11+N12</f>
        <v>24</v>
      </c>
      <c r="O18" s="21">
        <f t="shared" si="1"/>
        <v>1</v>
      </c>
      <c r="P18" s="20">
        <f t="shared" si="1"/>
        <v>4</v>
      </c>
      <c r="Q18" s="21">
        <f t="shared" si="1"/>
        <v>0</v>
      </c>
      <c r="R18" s="21">
        <f t="shared" si="1"/>
        <v>2</v>
      </c>
      <c r="S18" s="21">
        <f t="shared" si="1"/>
        <v>0</v>
      </c>
      <c r="T18"/>
    </row>
    <row r="19" spans="1:20" ht="21" customHeight="1" x14ac:dyDescent="0.1">
      <c r="A19" s="2"/>
      <c r="B19" s="65" t="s">
        <v>18</v>
      </c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20" ht="6" customHeight="1" thickBot="1" x14ac:dyDescent="0.15">
      <c r="A20" s="2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70"/>
    </row>
    <row r="21" spans="1:20" ht="18" customHeight="1" thickBot="1" x14ac:dyDescent="0.15">
      <c r="A21" s="2"/>
      <c r="B21" s="71" t="s">
        <v>0</v>
      </c>
      <c r="C21" s="72"/>
      <c r="D21" s="73" t="s">
        <v>1</v>
      </c>
      <c r="E21" s="74"/>
      <c r="F21" s="34" t="s">
        <v>2</v>
      </c>
      <c r="G21" s="71" t="s">
        <v>27</v>
      </c>
      <c r="H21" s="75"/>
      <c r="I21" s="75"/>
      <c r="J21" s="75"/>
      <c r="K21" s="75"/>
      <c r="L21" s="72"/>
      <c r="Q21" s="3"/>
      <c r="R21" s="4"/>
      <c r="S21" s="5"/>
    </row>
    <row r="22" spans="1:20" ht="18" customHeight="1" thickBot="1" x14ac:dyDescent="0.15">
      <c r="A22" s="2"/>
      <c r="B22" s="76">
        <v>45922</v>
      </c>
      <c r="C22" s="77"/>
      <c r="D22" s="78" t="s">
        <v>28</v>
      </c>
      <c r="E22" s="79"/>
      <c r="F22" s="35" t="s">
        <v>19</v>
      </c>
      <c r="G22" s="78" t="s">
        <v>22</v>
      </c>
      <c r="H22" s="80"/>
      <c r="I22" s="80"/>
      <c r="J22" s="80"/>
      <c r="K22" s="80"/>
      <c r="L22" s="79"/>
    </row>
    <row r="23" spans="1:20" ht="18" customHeight="1" thickBot="1" x14ac:dyDescent="0.15">
      <c r="A23" s="2"/>
      <c r="B23" s="78" t="s">
        <v>51</v>
      </c>
      <c r="C23" s="80"/>
      <c r="D23" s="80"/>
      <c r="E23" s="80"/>
      <c r="F23" s="80"/>
      <c r="G23" s="80"/>
      <c r="H23" s="80"/>
      <c r="I23" s="80"/>
      <c r="J23" s="80"/>
      <c r="K23" s="80"/>
      <c r="L23" s="79"/>
    </row>
    <row r="24" spans="1:20" ht="18" customHeight="1" thickBot="1" x14ac:dyDescent="0.25">
      <c r="A24" s="2"/>
      <c r="B24" s="7" t="s">
        <v>3</v>
      </c>
      <c r="C24" s="8"/>
      <c r="D24" s="9" t="s">
        <v>4</v>
      </c>
      <c r="E24" s="8" t="s">
        <v>5</v>
      </c>
      <c r="F24" s="9" t="s">
        <v>4</v>
      </c>
      <c r="G24" s="58" t="s">
        <v>6</v>
      </c>
      <c r="H24" s="58"/>
      <c r="I24" s="58"/>
      <c r="J24" s="58"/>
      <c r="K24" s="58"/>
      <c r="L24" s="59"/>
      <c r="T24"/>
    </row>
    <row r="25" spans="1:20" ht="18" customHeight="1" thickBot="1" x14ac:dyDescent="0.25">
      <c r="A25" s="2"/>
      <c r="B25" s="36">
        <v>2</v>
      </c>
      <c r="C25" s="11"/>
      <c r="D25" s="13" t="s">
        <v>36</v>
      </c>
      <c r="E25" s="11"/>
      <c r="F25" s="10" t="s">
        <v>37</v>
      </c>
      <c r="G25" s="60">
        <f>R34</f>
        <v>3</v>
      </c>
      <c r="H25" s="61"/>
      <c r="I25" s="62"/>
      <c r="J25" s="60">
        <f>S34</f>
        <v>0</v>
      </c>
      <c r="K25" s="61"/>
      <c r="L25" s="62"/>
      <c r="T25"/>
    </row>
    <row r="26" spans="1:20" ht="18" customHeight="1" thickBot="1" x14ac:dyDescent="0.25">
      <c r="A26" s="2"/>
      <c r="B26" s="13" t="s">
        <v>7</v>
      </c>
      <c r="C26" s="14" t="s">
        <v>8</v>
      </c>
      <c r="D26" s="13" t="s">
        <v>9</v>
      </c>
      <c r="E26" s="14"/>
      <c r="F26" s="13" t="s">
        <v>9</v>
      </c>
      <c r="G26" s="55" t="s">
        <v>10</v>
      </c>
      <c r="H26" s="56"/>
      <c r="I26" s="55" t="s">
        <v>11</v>
      </c>
      <c r="J26" s="56"/>
      <c r="K26" s="63" t="s">
        <v>12</v>
      </c>
      <c r="L26" s="64"/>
      <c r="N26" s="39" t="s">
        <v>13</v>
      </c>
      <c r="O26" s="40"/>
      <c r="P26" s="39" t="s">
        <v>14</v>
      </c>
      <c r="Q26" s="40"/>
      <c r="R26" s="39" t="s">
        <v>8</v>
      </c>
      <c r="S26" s="40"/>
      <c r="T26"/>
    </row>
    <row r="27" spans="1:20" ht="18" customHeight="1" thickBot="1" x14ac:dyDescent="0.25">
      <c r="A27" s="2"/>
      <c r="B27" s="15" t="s">
        <v>25</v>
      </c>
      <c r="C27" s="16" t="s">
        <v>15</v>
      </c>
      <c r="D27" s="6" t="s">
        <v>38</v>
      </c>
      <c r="E27" s="16"/>
      <c r="F27" s="6" t="s">
        <v>40</v>
      </c>
      <c r="G27" s="17">
        <v>6</v>
      </c>
      <c r="H27" s="16">
        <v>0</v>
      </c>
      <c r="I27" s="17">
        <v>6</v>
      </c>
      <c r="J27" s="16">
        <v>0</v>
      </c>
      <c r="K27" s="17"/>
      <c r="L27" s="16"/>
      <c r="N27" s="18">
        <f t="shared" ref="N27:O29" si="2">G27+I27+K27</f>
        <v>12</v>
      </c>
      <c r="O27" s="18">
        <f t="shared" si="2"/>
        <v>0</v>
      </c>
      <c r="P27" s="18">
        <f>IF(G27&gt;H27,1,0)+IF(I27&gt;J27,1,0)+IF(K27&gt;L27,1,0)</f>
        <v>2</v>
      </c>
      <c r="Q27" s="19">
        <f>IF(G27&lt;H27,1,0)+IF(I27&lt;J27,1,0)+IF(K27&lt;L27,1,0)</f>
        <v>0</v>
      </c>
      <c r="R27" s="19">
        <f>IF(P27&gt;Q27,1,0)</f>
        <v>1</v>
      </c>
      <c r="S27" s="19">
        <f>IF(P27&lt;Q27,1,0)</f>
        <v>0</v>
      </c>
      <c r="T27"/>
    </row>
    <row r="28" spans="1:20" ht="18" customHeight="1" thickBot="1" x14ac:dyDescent="0.25">
      <c r="A28" s="2"/>
      <c r="B28" s="6" t="s">
        <v>26</v>
      </c>
      <c r="C28" s="16" t="s">
        <v>16</v>
      </c>
      <c r="D28" s="6" t="s">
        <v>39</v>
      </c>
      <c r="E28" s="16"/>
      <c r="F28" s="6" t="s">
        <v>41</v>
      </c>
      <c r="G28" s="17">
        <v>6</v>
      </c>
      <c r="H28" s="16">
        <v>2</v>
      </c>
      <c r="I28" s="17">
        <v>6</v>
      </c>
      <c r="J28" s="16">
        <v>0</v>
      </c>
      <c r="K28" s="17"/>
      <c r="L28" s="16"/>
      <c r="N28" s="20">
        <f t="shared" si="2"/>
        <v>12</v>
      </c>
      <c r="O28" s="20">
        <f t="shared" si="2"/>
        <v>2</v>
      </c>
      <c r="P28" s="20">
        <f>IF(G28&gt;H28,1,0)+IF(I28&gt;J28,1,0)+IF(K28&gt;L28,1,0)</f>
        <v>2</v>
      </c>
      <c r="Q28" s="21">
        <f>IF(G28&lt;H28,1,0)+IF(I28&lt;J28,1,0)+IF(K28&lt;L28,1,0)</f>
        <v>0</v>
      </c>
      <c r="R28" s="21">
        <f>IF(P28&gt;Q28,1,0)</f>
        <v>1</v>
      </c>
      <c r="S28" s="21">
        <f>IF(P28&lt;Q28,1,0)</f>
        <v>0</v>
      </c>
      <c r="T28"/>
    </row>
    <row r="29" spans="1:20" ht="18" customHeight="1" thickBot="1" x14ac:dyDescent="0.25">
      <c r="A29" s="2"/>
      <c r="B29" s="41" t="s">
        <v>26</v>
      </c>
      <c r="C29" s="43" t="s">
        <v>17</v>
      </c>
      <c r="D29" s="37" t="s">
        <v>44</v>
      </c>
      <c r="E29" s="22"/>
      <c r="F29" s="6"/>
      <c r="G29" s="45">
        <v>6</v>
      </c>
      <c r="H29" s="48">
        <v>0</v>
      </c>
      <c r="I29" s="45">
        <v>6</v>
      </c>
      <c r="J29" s="48">
        <v>0</v>
      </c>
      <c r="K29" s="45"/>
      <c r="L29" s="48"/>
      <c r="N29" s="51">
        <f t="shared" si="2"/>
        <v>12</v>
      </c>
      <c r="O29" s="51">
        <f t="shared" si="2"/>
        <v>0</v>
      </c>
      <c r="P29" s="51">
        <f>IF(G29&gt;H29,1,0)+IF(I29&gt;J29,1,0)+IF(K29&gt;L29,1,0)</f>
        <v>2</v>
      </c>
      <c r="Q29" s="51">
        <f>IF(G29&lt;H29,1,0)+IF(I29&lt;J29,1,0)+IF(K29&lt;L29,1,0)</f>
        <v>0</v>
      </c>
      <c r="R29" s="51">
        <f>IF(P29&gt;Q29,1,0)</f>
        <v>1</v>
      </c>
      <c r="S29" s="51">
        <f>IF(P29&lt;Q29,1,0)</f>
        <v>0</v>
      </c>
      <c r="T29"/>
    </row>
    <row r="30" spans="1:20" ht="18" customHeight="1" thickBot="1" x14ac:dyDescent="0.25">
      <c r="A30" s="2"/>
      <c r="B30" s="41"/>
      <c r="C30" s="43"/>
      <c r="D30" s="23" t="s">
        <v>85</v>
      </c>
      <c r="E30" s="24"/>
      <c r="F30" s="6" t="s">
        <v>42</v>
      </c>
      <c r="G30" s="46"/>
      <c r="H30" s="49"/>
      <c r="I30" s="46"/>
      <c r="J30" s="49"/>
      <c r="K30" s="46"/>
      <c r="L30" s="49"/>
      <c r="N30" s="52"/>
      <c r="O30" s="52"/>
      <c r="P30" s="52"/>
      <c r="Q30" s="52"/>
      <c r="R30" s="52"/>
      <c r="S30" s="52"/>
      <c r="T30"/>
    </row>
    <row r="31" spans="1:20" ht="18" customHeight="1" thickBot="1" x14ac:dyDescent="0.25">
      <c r="A31" s="2"/>
      <c r="B31" s="42"/>
      <c r="C31" s="44"/>
      <c r="D31" s="6" t="s">
        <v>39</v>
      </c>
      <c r="E31" s="25"/>
      <c r="F31" s="23" t="s">
        <v>43</v>
      </c>
      <c r="G31" s="47"/>
      <c r="H31" s="50"/>
      <c r="I31" s="47"/>
      <c r="J31" s="50"/>
      <c r="K31" s="47"/>
      <c r="L31" s="50"/>
      <c r="N31" s="53"/>
      <c r="O31" s="53"/>
      <c r="P31" s="53"/>
      <c r="Q31" s="53"/>
      <c r="R31" s="53"/>
      <c r="S31" s="53"/>
      <c r="T31"/>
    </row>
    <row r="32" spans="1:20" ht="18" customHeight="1" x14ac:dyDescent="0.2">
      <c r="A32" s="2"/>
      <c r="B32" s="29"/>
      <c r="C32" s="30"/>
      <c r="D32" s="31"/>
      <c r="E32" s="31"/>
      <c r="F32" s="27"/>
      <c r="G32" s="29"/>
      <c r="H32" s="29"/>
      <c r="I32" s="29"/>
      <c r="J32" s="29"/>
      <c r="K32" s="29"/>
      <c r="L32" s="29"/>
      <c r="N32" s="26"/>
      <c r="O32" s="26"/>
      <c r="P32" s="26"/>
      <c r="Q32" s="26"/>
      <c r="R32" s="26"/>
      <c r="S32" s="26"/>
      <c r="T32"/>
    </row>
    <row r="33" spans="1:20" ht="18" customHeight="1" x14ac:dyDescent="0.2">
      <c r="A33" s="2"/>
      <c r="B33" s="29"/>
      <c r="C33" s="30"/>
      <c r="D33" s="31"/>
      <c r="E33" s="31"/>
      <c r="F33" s="31"/>
      <c r="G33" s="29"/>
      <c r="H33" s="29"/>
      <c r="I33" s="29"/>
      <c r="J33" s="29"/>
      <c r="K33" s="29"/>
      <c r="L33" s="29"/>
      <c r="N33" s="26"/>
      <c r="O33" s="26"/>
      <c r="P33" s="26"/>
      <c r="Q33" s="26"/>
      <c r="R33" s="26"/>
      <c r="S33" s="26"/>
      <c r="T33"/>
    </row>
    <row r="34" spans="1:20" ht="13.5" customHeight="1" x14ac:dyDescent="0.2">
      <c r="A34" s="2"/>
      <c r="F34" s="31"/>
      <c r="G34" s="31"/>
      <c r="N34" s="21">
        <f t="shared" ref="N34:S34" si="3">N27+N28+N29</f>
        <v>36</v>
      </c>
      <c r="O34" s="21">
        <f t="shared" si="3"/>
        <v>2</v>
      </c>
      <c r="P34" s="20">
        <f t="shared" si="3"/>
        <v>6</v>
      </c>
      <c r="Q34" s="21">
        <f t="shared" si="3"/>
        <v>0</v>
      </c>
      <c r="R34" s="21">
        <f t="shared" si="3"/>
        <v>3</v>
      </c>
      <c r="S34" s="21">
        <f t="shared" si="3"/>
        <v>0</v>
      </c>
      <c r="T34"/>
    </row>
    <row r="35" spans="1:20" ht="11.25" thickBot="1" x14ac:dyDescent="0.15"/>
    <row r="36" spans="1:20" ht="21" customHeight="1" x14ac:dyDescent="0.1">
      <c r="A36" s="2"/>
      <c r="B36" s="65" t="s">
        <v>18</v>
      </c>
      <c r="C36" s="66"/>
      <c r="D36" s="66"/>
      <c r="E36" s="66"/>
      <c r="F36" s="66"/>
      <c r="G36" s="66"/>
      <c r="H36" s="66"/>
      <c r="I36" s="66"/>
      <c r="J36" s="66"/>
      <c r="K36" s="66"/>
      <c r="L36" s="67"/>
    </row>
    <row r="37" spans="1:20" ht="6" customHeight="1" thickBot="1" x14ac:dyDescent="0.15">
      <c r="A37" s="2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70"/>
    </row>
    <row r="38" spans="1:20" ht="18" customHeight="1" thickBot="1" x14ac:dyDescent="0.15">
      <c r="A38" s="2"/>
      <c r="B38" s="71" t="s">
        <v>0</v>
      </c>
      <c r="C38" s="72"/>
      <c r="D38" s="73" t="s">
        <v>1</v>
      </c>
      <c r="E38" s="74"/>
      <c r="F38" s="34" t="s">
        <v>2</v>
      </c>
      <c r="G38" s="71" t="s">
        <v>27</v>
      </c>
      <c r="H38" s="75"/>
      <c r="I38" s="75"/>
      <c r="J38" s="75"/>
      <c r="K38" s="75"/>
      <c r="L38" s="72"/>
      <c r="Q38" s="3"/>
      <c r="R38" s="4"/>
      <c r="S38" s="5"/>
    </row>
    <row r="39" spans="1:20" ht="18" customHeight="1" thickBot="1" x14ac:dyDescent="0.15">
      <c r="A39" s="2"/>
      <c r="B39" s="76">
        <v>45922</v>
      </c>
      <c r="C39" s="77"/>
      <c r="D39" s="78" t="s">
        <v>28</v>
      </c>
      <c r="E39" s="79"/>
      <c r="F39" s="35" t="s">
        <v>19</v>
      </c>
      <c r="G39" s="78" t="s">
        <v>23</v>
      </c>
      <c r="H39" s="80"/>
      <c r="I39" s="80"/>
      <c r="J39" s="80"/>
      <c r="K39" s="80"/>
      <c r="L39" s="79"/>
    </row>
    <row r="40" spans="1:20" ht="18" customHeight="1" thickBot="1" x14ac:dyDescent="0.15">
      <c r="A40" s="2"/>
      <c r="B40" s="78" t="s">
        <v>51</v>
      </c>
      <c r="C40" s="80"/>
      <c r="D40" s="80"/>
      <c r="E40" s="80"/>
      <c r="F40" s="80"/>
      <c r="G40" s="80"/>
      <c r="H40" s="80"/>
      <c r="I40" s="80"/>
      <c r="J40" s="80"/>
      <c r="K40" s="80"/>
      <c r="L40" s="79"/>
    </row>
    <row r="41" spans="1:20" ht="18" customHeight="1" thickBot="1" x14ac:dyDescent="0.25">
      <c r="A41" s="2"/>
      <c r="B41" s="7" t="s">
        <v>3</v>
      </c>
      <c r="C41" s="8"/>
      <c r="D41" s="9" t="s">
        <v>4</v>
      </c>
      <c r="E41" s="8" t="s">
        <v>5</v>
      </c>
      <c r="F41" s="9" t="s">
        <v>4</v>
      </c>
      <c r="G41" s="58" t="s">
        <v>6</v>
      </c>
      <c r="H41" s="58"/>
      <c r="I41" s="58"/>
      <c r="J41" s="58"/>
      <c r="K41" s="58"/>
      <c r="L41" s="59"/>
      <c r="T41"/>
    </row>
    <row r="42" spans="1:20" ht="18" customHeight="1" thickBot="1" x14ac:dyDescent="0.25">
      <c r="A42" s="2"/>
      <c r="B42" s="36">
        <v>3</v>
      </c>
      <c r="C42" s="11"/>
      <c r="D42" s="10" t="s">
        <v>47</v>
      </c>
      <c r="E42" s="11"/>
      <c r="F42" s="10" t="s">
        <v>48</v>
      </c>
      <c r="G42" s="60">
        <f>R51</f>
        <v>2</v>
      </c>
      <c r="H42" s="61"/>
      <c r="I42" s="62"/>
      <c r="J42" s="60">
        <f>S51</f>
        <v>1</v>
      </c>
      <c r="K42" s="61"/>
      <c r="L42" s="62"/>
      <c r="T42"/>
    </row>
    <row r="43" spans="1:20" ht="18" customHeight="1" thickBot="1" x14ac:dyDescent="0.25">
      <c r="A43" s="2"/>
      <c r="B43" s="13" t="s">
        <v>7</v>
      </c>
      <c r="C43" s="14" t="s">
        <v>8</v>
      </c>
      <c r="D43" s="13" t="s">
        <v>9</v>
      </c>
      <c r="E43" s="14"/>
      <c r="F43" s="13" t="s">
        <v>9</v>
      </c>
      <c r="G43" s="55" t="s">
        <v>10</v>
      </c>
      <c r="H43" s="56"/>
      <c r="I43" s="55" t="s">
        <v>11</v>
      </c>
      <c r="J43" s="56"/>
      <c r="K43" s="63" t="s">
        <v>12</v>
      </c>
      <c r="L43" s="64"/>
      <c r="N43" s="39" t="s">
        <v>13</v>
      </c>
      <c r="O43" s="40"/>
      <c r="P43" s="39" t="s">
        <v>14</v>
      </c>
      <c r="Q43" s="40"/>
      <c r="R43" s="39" t="s">
        <v>8</v>
      </c>
      <c r="S43" s="40"/>
      <c r="T43"/>
    </row>
    <row r="44" spans="1:20" ht="18" customHeight="1" thickBot="1" x14ac:dyDescent="0.25">
      <c r="A44" s="2"/>
      <c r="B44" s="15" t="s">
        <v>25</v>
      </c>
      <c r="C44" s="16" t="s">
        <v>15</v>
      </c>
      <c r="D44" s="6" t="s">
        <v>45</v>
      </c>
      <c r="E44" s="16"/>
      <c r="F44" s="6" t="s">
        <v>49</v>
      </c>
      <c r="G44" s="17">
        <v>6</v>
      </c>
      <c r="H44" s="16">
        <v>1</v>
      </c>
      <c r="I44" s="17">
        <v>6</v>
      </c>
      <c r="J44" s="16">
        <v>0</v>
      </c>
      <c r="K44" s="17"/>
      <c r="L44" s="16"/>
      <c r="N44" s="18">
        <f t="shared" ref="N44:O46" si="4">G44+I44+K44</f>
        <v>12</v>
      </c>
      <c r="O44" s="18">
        <f t="shared" si="4"/>
        <v>1</v>
      </c>
      <c r="P44" s="18">
        <f>IF(G44&gt;H44,1,0)+IF(I44&gt;J44,1,0)+IF(K44&gt;L44,1,0)</f>
        <v>2</v>
      </c>
      <c r="Q44" s="19">
        <f>IF(G44&lt;H44,1,0)+IF(I44&lt;J44,1,0)+IF(K44&lt;L44,1,0)</f>
        <v>0</v>
      </c>
      <c r="R44" s="19">
        <f>IF(P44&gt;Q44,1,0)</f>
        <v>1</v>
      </c>
      <c r="S44" s="19">
        <f>IF(P44&lt;Q44,1,0)</f>
        <v>0</v>
      </c>
      <c r="T44"/>
    </row>
    <row r="45" spans="1:20" ht="18" customHeight="1" thickBot="1" x14ac:dyDescent="0.25">
      <c r="A45" s="2"/>
      <c r="B45" s="6" t="s">
        <v>26</v>
      </c>
      <c r="C45" s="16" t="s">
        <v>16</v>
      </c>
      <c r="D45" s="6" t="s">
        <v>46</v>
      </c>
      <c r="E45" s="16"/>
      <c r="F45" s="6" t="s">
        <v>50</v>
      </c>
      <c r="G45" s="17">
        <v>6</v>
      </c>
      <c r="H45" s="16">
        <v>2</v>
      </c>
      <c r="I45" s="17">
        <v>6</v>
      </c>
      <c r="J45" s="16">
        <v>0</v>
      </c>
      <c r="K45" s="17"/>
      <c r="L45" s="16"/>
      <c r="N45" s="20">
        <f t="shared" si="4"/>
        <v>12</v>
      </c>
      <c r="O45" s="20">
        <f t="shared" si="4"/>
        <v>2</v>
      </c>
      <c r="P45" s="20">
        <f>IF(G45&gt;H45,1,0)+IF(I45&gt;J45,1,0)+IF(K45&gt;L45,1,0)</f>
        <v>2</v>
      </c>
      <c r="Q45" s="21">
        <f>IF(G45&lt;H45,1,0)+IF(I45&lt;J45,1,0)+IF(K45&lt;L45,1,0)</f>
        <v>0</v>
      </c>
      <c r="R45" s="21">
        <f>IF(P45&gt;Q45,1,0)</f>
        <v>1</v>
      </c>
      <c r="S45" s="21">
        <f>IF(P45&lt;Q45,1,0)</f>
        <v>0</v>
      </c>
      <c r="T45"/>
    </row>
    <row r="46" spans="1:20" ht="18" customHeight="1" thickBot="1" x14ac:dyDescent="0.25">
      <c r="A46" s="2"/>
      <c r="B46" s="41" t="s">
        <v>26</v>
      </c>
      <c r="C46" s="43" t="s">
        <v>17</v>
      </c>
      <c r="D46" s="6"/>
      <c r="E46" s="22"/>
      <c r="F46" s="37" t="s">
        <v>44</v>
      </c>
      <c r="G46" s="45">
        <v>0</v>
      </c>
      <c r="H46" s="48">
        <v>6</v>
      </c>
      <c r="I46" s="45">
        <v>0</v>
      </c>
      <c r="J46" s="48">
        <v>6</v>
      </c>
      <c r="K46" s="45"/>
      <c r="L46" s="48"/>
      <c r="N46" s="51">
        <f t="shared" si="4"/>
        <v>0</v>
      </c>
      <c r="O46" s="51">
        <f t="shared" si="4"/>
        <v>12</v>
      </c>
      <c r="P46" s="51">
        <f>IF(G46&gt;H46,1,0)+IF(I46&gt;J46,1,0)+IF(K46&gt;L46,1,0)</f>
        <v>0</v>
      </c>
      <c r="Q46" s="51">
        <f>IF(G46&lt;H46,1,0)+IF(I46&lt;J46,1,0)+IF(K46&lt;L46,1,0)</f>
        <v>2</v>
      </c>
      <c r="R46" s="51">
        <f>IF(P46&gt;Q46,1,0)</f>
        <v>0</v>
      </c>
      <c r="S46" s="51">
        <f>IF(P46&lt;Q46,1,0)</f>
        <v>1</v>
      </c>
      <c r="T46"/>
    </row>
    <row r="47" spans="1:20" ht="18" customHeight="1" thickBot="1" x14ac:dyDescent="0.25">
      <c r="A47" s="2"/>
      <c r="B47" s="41"/>
      <c r="C47" s="43"/>
      <c r="D47" s="6" t="s">
        <v>45</v>
      </c>
      <c r="E47" s="24"/>
      <c r="F47" s="6" t="s">
        <v>49</v>
      </c>
      <c r="G47" s="46"/>
      <c r="H47" s="49"/>
      <c r="I47" s="46"/>
      <c r="J47" s="49"/>
      <c r="K47" s="46"/>
      <c r="L47" s="49"/>
      <c r="N47" s="52"/>
      <c r="O47" s="52"/>
      <c r="P47" s="52"/>
      <c r="Q47" s="52"/>
      <c r="R47" s="52"/>
      <c r="S47" s="52"/>
      <c r="T47"/>
    </row>
    <row r="48" spans="1:20" ht="18" customHeight="1" thickBot="1" x14ac:dyDescent="0.25">
      <c r="A48" s="2"/>
      <c r="B48" s="42"/>
      <c r="C48" s="44"/>
      <c r="D48" s="6" t="s">
        <v>46</v>
      </c>
      <c r="E48" s="25"/>
      <c r="F48" s="6" t="s">
        <v>50</v>
      </c>
      <c r="G48" s="47"/>
      <c r="H48" s="50"/>
      <c r="I48" s="47"/>
      <c r="J48" s="50"/>
      <c r="K48" s="47"/>
      <c r="L48" s="50"/>
      <c r="N48" s="53"/>
      <c r="O48" s="53"/>
      <c r="P48" s="53"/>
      <c r="Q48" s="53"/>
      <c r="R48" s="53"/>
      <c r="S48" s="53"/>
      <c r="T48"/>
    </row>
    <row r="49" spans="1:20" ht="18" customHeight="1" x14ac:dyDescent="0.2">
      <c r="A49" s="2"/>
      <c r="B49" s="33"/>
      <c r="C49" s="30"/>
      <c r="D49" s="31"/>
      <c r="E49" s="31"/>
      <c r="F49" s="27"/>
      <c r="G49" s="29"/>
      <c r="H49" s="29"/>
      <c r="I49" s="29"/>
      <c r="J49" s="29"/>
      <c r="K49" s="29"/>
      <c r="L49" s="29"/>
      <c r="N49" s="26"/>
      <c r="O49" s="26"/>
      <c r="P49" s="26"/>
      <c r="Q49" s="26"/>
      <c r="R49" s="26"/>
      <c r="S49" s="26"/>
      <c r="T49"/>
    </row>
    <row r="50" spans="1:20" ht="18" customHeight="1" x14ac:dyDescent="0.2">
      <c r="A50" s="2"/>
      <c r="B50" s="33"/>
      <c r="C50" s="30"/>
      <c r="D50" s="31"/>
      <c r="E50" s="31"/>
      <c r="F50" s="31"/>
      <c r="G50" s="29"/>
      <c r="H50" s="29"/>
      <c r="I50" s="29"/>
      <c r="J50" s="29"/>
      <c r="K50" s="29"/>
      <c r="L50" s="29"/>
      <c r="N50" s="26"/>
      <c r="O50" s="26"/>
      <c r="P50" s="26"/>
      <c r="Q50" s="26"/>
      <c r="R50" s="26"/>
      <c r="S50" s="26"/>
      <c r="T50"/>
    </row>
    <row r="51" spans="1:20" ht="13.5" customHeight="1" thickBot="1" x14ac:dyDescent="0.25">
      <c r="A51" s="2"/>
      <c r="F51" s="31"/>
      <c r="G51" s="31"/>
      <c r="N51" s="21">
        <f t="shared" ref="N51:S51" si="5">N44+N45+N46</f>
        <v>24</v>
      </c>
      <c r="O51" s="21">
        <f t="shared" si="5"/>
        <v>15</v>
      </c>
      <c r="P51" s="20">
        <f t="shared" si="5"/>
        <v>4</v>
      </c>
      <c r="Q51" s="21">
        <f t="shared" si="5"/>
        <v>2</v>
      </c>
      <c r="R51" s="21">
        <f t="shared" si="5"/>
        <v>2</v>
      </c>
      <c r="S51" s="21">
        <f t="shared" si="5"/>
        <v>1</v>
      </c>
      <c r="T51"/>
    </row>
    <row r="52" spans="1:20" ht="21" customHeight="1" x14ac:dyDescent="0.1">
      <c r="A52" s="2"/>
      <c r="B52" s="65" t="s">
        <v>18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1:20" ht="6" customHeight="1" thickBot="1" x14ac:dyDescent="0.15">
      <c r="A53" s="2"/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70"/>
    </row>
    <row r="54" spans="1:20" ht="18" customHeight="1" thickBot="1" x14ac:dyDescent="0.15">
      <c r="A54" s="2"/>
      <c r="B54" s="71" t="s">
        <v>0</v>
      </c>
      <c r="C54" s="72"/>
      <c r="D54" s="73" t="s">
        <v>1</v>
      </c>
      <c r="E54" s="74"/>
      <c r="F54" s="34" t="s">
        <v>2</v>
      </c>
      <c r="G54" s="71" t="s">
        <v>27</v>
      </c>
      <c r="H54" s="75"/>
      <c r="I54" s="75"/>
      <c r="J54" s="75"/>
      <c r="K54" s="75"/>
      <c r="L54" s="72"/>
      <c r="Q54" s="3"/>
      <c r="R54" s="4"/>
      <c r="S54" s="5"/>
    </row>
    <row r="55" spans="1:20" ht="18" customHeight="1" thickBot="1" x14ac:dyDescent="0.15">
      <c r="A55" s="2"/>
      <c r="B55" s="76">
        <v>45922</v>
      </c>
      <c r="C55" s="77"/>
      <c r="D55" s="78" t="s">
        <v>28</v>
      </c>
      <c r="E55" s="79"/>
      <c r="F55" s="35" t="s">
        <v>19</v>
      </c>
      <c r="G55" s="78" t="s">
        <v>23</v>
      </c>
      <c r="H55" s="80"/>
      <c r="I55" s="80"/>
      <c r="J55" s="80"/>
      <c r="K55" s="80"/>
      <c r="L55" s="79"/>
    </row>
    <row r="56" spans="1:20" ht="18" customHeight="1" thickBot="1" x14ac:dyDescent="0.15">
      <c r="A56" s="2"/>
      <c r="B56" s="54" t="s">
        <v>52</v>
      </c>
      <c r="C56" s="55"/>
      <c r="D56" s="55"/>
      <c r="E56" s="55"/>
      <c r="F56" s="55"/>
      <c r="G56" s="55"/>
      <c r="H56" s="55"/>
      <c r="I56" s="55"/>
      <c r="J56" s="55"/>
      <c r="K56" s="55"/>
      <c r="L56" s="56"/>
    </row>
    <row r="57" spans="1:20" ht="18" customHeight="1" thickBot="1" x14ac:dyDescent="0.25">
      <c r="A57" s="2"/>
      <c r="B57" s="7" t="s">
        <v>3</v>
      </c>
      <c r="C57" s="8"/>
      <c r="D57" s="9" t="s">
        <v>4</v>
      </c>
      <c r="E57" s="8" t="s">
        <v>5</v>
      </c>
      <c r="F57" s="9" t="s">
        <v>4</v>
      </c>
      <c r="G57" s="57" t="s">
        <v>6</v>
      </c>
      <c r="H57" s="58"/>
      <c r="I57" s="58"/>
      <c r="J57" s="58"/>
      <c r="K57" s="58"/>
      <c r="L57" s="59"/>
      <c r="T57"/>
    </row>
    <row r="58" spans="1:20" ht="18" customHeight="1" thickBot="1" x14ac:dyDescent="0.25">
      <c r="A58" s="2"/>
      <c r="B58" s="36">
        <v>3</v>
      </c>
      <c r="C58" s="11"/>
      <c r="D58" s="13" t="s">
        <v>36</v>
      </c>
      <c r="E58" s="11"/>
      <c r="F58" s="10" t="s">
        <v>30</v>
      </c>
      <c r="G58" s="60">
        <f>R65</f>
        <v>3</v>
      </c>
      <c r="H58" s="61"/>
      <c r="I58" s="62"/>
      <c r="J58" s="60">
        <f>S65</f>
        <v>0</v>
      </c>
      <c r="K58" s="61"/>
      <c r="L58" s="62"/>
      <c r="T58"/>
    </row>
    <row r="59" spans="1:20" ht="18" customHeight="1" thickBot="1" x14ac:dyDescent="0.25">
      <c r="A59" s="2"/>
      <c r="B59" s="13" t="s">
        <v>7</v>
      </c>
      <c r="C59" s="14" t="s">
        <v>8</v>
      </c>
      <c r="D59" s="13" t="s">
        <v>9</v>
      </c>
      <c r="E59" s="14"/>
      <c r="F59" s="13" t="s">
        <v>9</v>
      </c>
      <c r="G59" s="54" t="s">
        <v>10</v>
      </c>
      <c r="H59" s="56"/>
      <c r="I59" s="54" t="s">
        <v>11</v>
      </c>
      <c r="J59" s="56"/>
      <c r="K59" s="54" t="s">
        <v>12</v>
      </c>
      <c r="L59" s="56"/>
      <c r="N59" s="39" t="s">
        <v>13</v>
      </c>
      <c r="O59" s="40"/>
      <c r="P59" s="39" t="s">
        <v>14</v>
      </c>
      <c r="Q59" s="40"/>
      <c r="R59" s="39" t="s">
        <v>8</v>
      </c>
      <c r="S59" s="40"/>
      <c r="T59"/>
    </row>
    <row r="60" spans="1:20" ht="18" customHeight="1" thickBot="1" x14ac:dyDescent="0.25">
      <c r="A60" s="2"/>
      <c r="B60" s="15" t="s">
        <v>25</v>
      </c>
      <c r="C60" s="16" t="s">
        <v>15</v>
      </c>
      <c r="D60" s="6" t="s">
        <v>53</v>
      </c>
      <c r="E60" s="16"/>
      <c r="F60" s="6" t="s">
        <v>56</v>
      </c>
      <c r="G60" s="17">
        <v>6</v>
      </c>
      <c r="H60" s="16">
        <v>2</v>
      </c>
      <c r="I60" s="17">
        <v>6</v>
      </c>
      <c r="J60" s="16">
        <v>2</v>
      </c>
      <c r="K60" s="17"/>
      <c r="L60" s="16"/>
      <c r="N60" s="26">
        <f t="shared" ref="N60:O62" si="6">G60+I60+K60</f>
        <v>12</v>
      </c>
      <c r="O60" s="26">
        <f t="shared" si="6"/>
        <v>4</v>
      </c>
      <c r="P60" s="26">
        <f>IF(G60&gt;H60,1,0)+IF(I60&gt;J60,1,0)+IF(K60&gt;L60,1,0)</f>
        <v>2</v>
      </c>
      <c r="Q60" s="19">
        <f>IF(G60&lt;H60,1,0)+IF(I60&lt;J60,1,0)+IF(K60&lt;L60,1,0)</f>
        <v>0</v>
      </c>
      <c r="R60" s="19">
        <f>IF(P60&gt;Q60,1,0)</f>
        <v>1</v>
      </c>
      <c r="S60" s="19">
        <f>IF(P60&lt;Q60,1,0)</f>
        <v>0</v>
      </c>
      <c r="T60"/>
    </row>
    <row r="61" spans="1:20" ht="18" customHeight="1" thickBot="1" x14ac:dyDescent="0.25">
      <c r="A61" s="2"/>
      <c r="B61" s="6" t="s">
        <v>26</v>
      </c>
      <c r="C61" s="16" t="s">
        <v>16</v>
      </c>
      <c r="D61" s="6" t="s">
        <v>54</v>
      </c>
      <c r="E61" s="16"/>
      <c r="F61" s="6" t="s">
        <v>57</v>
      </c>
      <c r="G61" s="17">
        <v>6</v>
      </c>
      <c r="H61" s="16">
        <v>1</v>
      </c>
      <c r="I61" s="17">
        <v>6</v>
      </c>
      <c r="J61" s="16">
        <v>1</v>
      </c>
      <c r="K61" s="17"/>
      <c r="L61" s="16"/>
      <c r="N61" s="20">
        <f t="shared" si="6"/>
        <v>12</v>
      </c>
      <c r="O61" s="20">
        <f t="shared" si="6"/>
        <v>2</v>
      </c>
      <c r="P61" s="20">
        <f>IF(G61&gt;H61,1,0)+IF(I61&gt;J61,1,0)+IF(K61&gt;L61,1,0)</f>
        <v>2</v>
      </c>
      <c r="Q61" s="21">
        <f>IF(G61&lt;H61,1,0)+IF(I61&lt;J61,1,0)+IF(K61&lt;L61,1,0)</f>
        <v>0</v>
      </c>
      <c r="R61" s="21">
        <f>IF(P61&gt;Q61,1,0)</f>
        <v>1</v>
      </c>
      <c r="S61" s="21">
        <f>IF(P61&lt;Q61,1,0)</f>
        <v>0</v>
      </c>
      <c r="T61"/>
    </row>
    <row r="62" spans="1:20" ht="18" customHeight="1" thickBot="1" x14ac:dyDescent="0.25">
      <c r="A62" s="2"/>
      <c r="B62" s="41" t="s">
        <v>26</v>
      </c>
      <c r="C62" s="81" t="s">
        <v>17</v>
      </c>
      <c r="D62" s="6"/>
      <c r="E62" s="22"/>
      <c r="F62" s="6"/>
      <c r="G62" s="45">
        <v>6</v>
      </c>
      <c r="H62" s="48">
        <v>1</v>
      </c>
      <c r="I62" s="45">
        <v>6</v>
      </c>
      <c r="J62" s="48">
        <v>1</v>
      </c>
      <c r="K62" s="45"/>
      <c r="L62" s="48"/>
      <c r="N62" s="51">
        <f t="shared" si="6"/>
        <v>12</v>
      </c>
      <c r="O62" s="51">
        <f t="shared" si="6"/>
        <v>2</v>
      </c>
      <c r="P62" s="51">
        <f>IF(G62&gt;H62,1,0)+IF(I62&gt;J62,1,0)+IF(K62&gt;L62,1,0)</f>
        <v>2</v>
      </c>
      <c r="Q62" s="51">
        <f>IF(G62&lt;H62,1,0)+IF(I62&lt;J62,1,0)+IF(K62&lt;L62,1,0)</f>
        <v>0</v>
      </c>
      <c r="R62" s="51">
        <f>IF(P62&gt;Q62,1,0)</f>
        <v>1</v>
      </c>
      <c r="S62" s="51">
        <f>IF(P62&lt;Q62,1,0)</f>
        <v>0</v>
      </c>
      <c r="T62"/>
    </row>
    <row r="63" spans="1:20" ht="18" customHeight="1" thickBot="1" x14ac:dyDescent="0.25">
      <c r="A63" s="2"/>
      <c r="B63" s="41"/>
      <c r="C63" s="82"/>
      <c r="D63" s="6" t="s">
        <v>54</v>
      </c>
      <c r="E63" s="24"/>
      <c r="F63" s="23" t="s">
        <v>58</v>
      </c>
      <c r="G63" s="46"/>
      <c r="H63" s="49"/>
      <c r="I63" s="46"/>
      <c r="J63" s="49"/>
      <c r="K63" s="46"/>
      <c r="L63" s="49"/>
      <c r="N63" s="52"/>
      <c r="O63" s="52"/>
      <c r="P63" s="52"/>
      <c r="Q63" s="52"/>
      <c r="R63" s="52"/>
      <c r="S63" s="52"/>
      <c r="T63"/>
    </row>
    <row r="64" spans="1:20" ht="18" customHeight="1" thickBot="1" x14ac:dyDescent="0.25">
      <c r="A64" s="2"/>
      <c r="B64" s="42"/>
      <c r="C64" s="83"/>
      <c r="D64" s="6" t="s">
        <v>55</v>
      </c>
      <c r="E64" s="25"/>
      <c r="F64" s="6" t="s">
        <v>59</v>
      </c>
      <c r="G64" s="47"/>
      <c r="H64" s="50"/>
      <c r="I64" s="47"/>
      <c r="J64" s="50"/>
      <c r="K64" s="47"/>
      <c r="L64" s="50"/>
      <c r="N64" s="53"/>
      <c r="O64" s="53"/>
      <c r="P64" s="53"/>
      <c r="Q64" s="53"/>
      <c r="R64" s="53"/>
      <c r="S64" s="53"/>
      <c r="T64"/>
    </row>
    <row r="65" spans="1:20" ht="13.5" customHeight="1" x14ac:dyDescent="0.2">
      <c r="A65" s="2"/>
      <c r="F65" s="27"/>
      <c r="G65" s="27"/>
      <c r="N65" s="21">
        <f t="shared" ref="N65:S65" si="7">N60+N61+N62</f>
        <v>36</v>
      </c>
      <c r="O65" s="21">
        <f t="shared" si="7"/>
        <v>8</v>
      </c>
      <c r="P65" s="20">
        <f t="shared" si="7"/>
        <v>6</v>
      </c>
      <c r="Q65" s="21">
        <f t="shared" si="7"/>
        <v>0</v>
      </c>
      <c r="R65" s="21">
        <f t="shared" si="7"/>
        <v>3</v>
      </c>
      <c r="S65" s="21">
        <f t="shared" si="7"/>
        <v>0</v>
      </c>
      <c r="T65"/>
    </row>
    <row r="66" spans="1:20" ht="11.25" thickBot="1" x14ac:dyDescent="0.15"/>
    <row r="67" spans="1:20" ht="21" customHeight="1" x14ac:dyDescent="0.1">
      <c r="A67" s="2"/>
      <c r="B67" s="65" t="s">
        <v>18</v>
      </c>
      <c r="C67" s="66"/>
      <c r="D67" s="66"/>
      <c r="E67" s="66"/>
      <c r="F67" s="66"/>
      <c r="G67" s="66"/>
      <c r="H67" s="66"/>
      <c r="I67" s="66"/>
      <c r="J67" s="66"/>
      <c r="K67" s="66"/>
      <c r="L67" s="67"/>
    </row>
    <row r="68" spans="1:20" ht="6" customHeight="1" thickBot="1" x14ac:dyDescent="0.15">
      <c r="A68" s="2"/>
      <c r="B68" s="68"/>
      <c r="C68" s="69"/>
      <c r="D68" s="69"/>
      <c r="E68" s="69"/>
      <c r="F68" s="69"/>
      <c r="G68" s="69"/>
      <c r="H68" s="69"/>
      <c r="I68" s="69"/>
      <c r="J68" s="69"/>
      <c r="K68" s="69"/>
      <c r="L68" s="70"/>
    </row>
    <row r="69" spans="1:20" ht="18" customHeight="1" thickBot="1" x14ac:dyDescent="0.15">
      <c r="A69" s="2"/>
      <c r="B69" s="71" t="s">
        <v>0</v>
      </c>
      <c r="C69" s="72"/>
      <c r="D69" s="73" t="s">
        <v>1</v>
      </c>
      <c r="E69" s="74"/>
      <c r="F69" s="34" t="s">
        <v>2</v>
      </c>
      <c r="G69" s="71" t="s">
        <v>27</v>
      </c>
      <c r="H69" s="75"/>
      <c r="I69" s="75"/>
      <c r="J69" s="75"/>
      <c r="K69" s="75"/>
      <c r="L69" s="72"/>
      <c r="Q69" s="3"/>
      <c r="R69" s="4"/>
      <c r="S69" s="5"/>
    </row>
    <row r="70" spans="1:20" ht="18" customHeight="1" thickBot="1" x14ac:dyDescent="0.15">
      <c r="A70" s="2"/>
      <c r="B70" s="76">
        <v>45922</v>
      </c>
      <c r="C70" s="77"/>
      <c r="D70" s="78" t="s">
        <v>28</v>
      </c>
      <c r="E70" s="79"/>
      <c r="F70" s="35" t="s">
        <v>19</v>
      </c>
      <c r="G70" s="78" t="s">
        <v>22</v>
      </c>
      <c r="H70" s="80"/>
      <c r="I70" s="80"/>
      <c r="J70" s="80"/>
      <c r="K70" s="80"/>
      <c r="L70" s="79"/>
    </row>
    <row r="71" spans="1:20" ht="18" customHeight="1" thickBot="1" x14ac:dyDescent="0.15">
      <c r="A71" s="2"/>
      <c r="B71" s="54" t="s">
        <v>52</v>
      </c>
      <c r="C71" s="55"/>
      <c r="D71" s="55"/>
      <c r="E71" s="55"/>
      <c r="F71" s="55"/>
      <c r="G71" s="55"/>
      <c r="H71" s="55"/>
      <c r="I71" s="55"/>
      <c r="J71" s="55"/>
      <c r="K71" s="55"/>
      <c r="L71" s="56"/>
    </row>
    <row r="72" spans="1:20" ht="18" customHeight="1" thickBot="1" x14ac:dyDescent="0.25">
      <c r="A72" s="2"/>
      <c r="B72" s="7" t="s">
        <v>3</v>
      </c>
      <c r="C72" s="8"/>
      <c r="D72" s="9" t="s">
        <v>4</v>
      </c>
      <c r="E72" s="8" t="s">
        <v>5</v>
      </c>
      <c r="F72" s="9" t="s">
        <v>4</v>
      </c>
      <c r="G72" s="57" t="s">
        <v>6</v>
      </c>
      <c r="H72" s="58"/>
      <c r="I72" s="58"/>
      <c r="J72" s="58"/>
      <c r="K72" s="58"/>
      <c r="L72" s="59"/>
      <c r="T72"/>
    </row>
    <row r="73" spans="1:20" ht="18" customHeight="1" thickBot="1" x14ac:dyDescent="0.25">
      <c r="A73" s="2"/>
      <c r="B73" s="36">
        <v>2</v>
      </c>
      <c r="C73" s="11"/>
      <c r="D73" s="10" t="s">
        <v>60</v>
      </c>
      <c r="E73" s="11"/>
      <c r="F73" s="10" t="s">
        <v>61</v>
      </c>
      <c r="G73" s="60">
        <f>R80</f>
        <v>2</v>
      </c>
      <c r="H73" s="61"/>
      <c r="I73" s="62"/>
      <c r="J73" s="60">
        <f>S80</f>
        <v>1</v>
      </c>
      <c r="K73" s="61"/>
      <c r="L73" s="62"/>
      <c r="T73"/>
    </row>
    <row r="74" spans="1:20" ht="18" customHeight="1" thickBot="1" x14ac:dyDescent="0.25">
      <c r="A74" s="2"/>
      <c r="B74" s="13" t="s">
        <v>7</v>
      </c>
      <c r="C74" s="14" t="s">
        <v>8</v>
      </c>
      <c r="D74" s="13" t="s">
        <v>9</v>
      </c>
      <c r="E74" s="14"/>
      <c r="F74" s="13" t="s">
        <v>9</v>
      </c>
      <c r="G74" s="54" t="s">
        <v>10</v>
      </c>
      <c r="H74" s="56"/>
      <c r="I74" s="54" t="s">
        <v>11</v>
      </c>
      <c r="J74" s="56"/>
      <c r="K74" s="54" t="s">
        <v>12</v>
      </c>
      <c r="L74" s="56"/>
      <c r="N74" s="39" t="s">
        <v>13</v>
      </c>
      <c r="O74" s="40"/>
      <c r="P74" s="39" t="s">
        <v>14</v>
      </c>
      <c r="Q74" s="40"/>
      <c r="R74" s="39" t="s">
        <v>8</v>
      </c>
      <c r="S74" s="40"/>
      <c r="T74"/>
    </row>
    <row r="75" spans="1:20" ht="18" customHeight="1" thickBot="1" x14ac:dyDescent="0.25">
      <c r="A75" s="2"/>
      <c r="B75" s="15" t="s">
        <v>25</v>
      </c>
      <c r="C75" s="16" t="s">
        <v>15</v>
      </c>
      <c r="D75" s="6" t="s">
        <v>62</v>
      </c>
      <c r="E75" s="16"/>
      <c r="F75" s="6" t="s">
        <v>65</v>
      </c>
      <c r="G75" s="17">
        <v>6</v>
      </c>
      <c r="H75" s="16">
        <v>0</v>
      </c>
      <c r="I75" s="17">
        <v>6</v>
      </c>
      <c r="J75" s="16">
        <v>3</v>
      </c>
      <c r="K75" s="17"/>
      <c r="L75" s="16"/>
      <c r="N75" s="26">
        <f t="shared" ref="N75:O77" si="8">G75+I75+K75</f>
        <v>12</v>
      </c>
      <c r="O75" s="26">
        <f t="shared" si="8"/>
        <v>3</v>
      </c>
      <c r="P75" s="26">
        <f>IF(G75&gt;H75,1,0)+IF(I75&gt;J75,1,0)+IF(K75&gt;L75,1,0)</f>
        <v>2</v>
      </c>
      <c r="Q75" s="19">
        <f>IF(G75&lt;H75,1,0)+IF(I75&lt;J75,1,0)+IF(K75&lt;L75,1,0)</f>
        <v>0</v>
      </c>
      <c r="R75" s="19">
        <f>IF(P75&gt;Q75,1,0)</f>
        <v>1</v>
      </c>
      <c r="S75" s="19">
        <f>IF(P75&lt;Q75,1,0)</f>
        <v>0</v>
      </c>
      <c r="T75"/>
    </row>
    <row r="76" spans="1:20" ht="18" customHeight="1" thickBot="1" x14ac:dyDescent="0.25">
      <c r="A76" s="2"/>
      <c r="B76" s="6" t="s">
        <v>26</v>
      </c>
      <c r="C76" s="16" t="s">
        <v>16</v>
      </c>
      <c r="D76" s="6" t="s">
        <v>63</v>
      </c>
      <c r="E76" s="16"/>
      <c r="F76" s="6" t="s">
        <v>66</v>
      </c>
      <c r="G76" s="17">
        <v>6</v>
      </c>
      <c r="H76" s="16">
        <v>4</v>
      </c>
      <c r="I76" s="17">
        <v>2</v>
      </c>
      <c r="J76" s="16">
        <v>6</v>
      </c>
      <c r="K76" s="17">
        <v>3</v>
      </c>
      <c r="L76" s="16">
        <v>10</v>
      </c>
      <c r="N76" s="20">
        <f t="shared" si="8"/>
        <v>11</v>
      </c>
      <c r="O76" s="20">
        <f t="shared" si="8"/>
        <v>20</v>
      </c>
      <c r="P76" s="20">
        <f>IF(G76&gt;H76,1,0)+IF(I76&gt;J76,1,0)+IF(K76&gt;L76,1,0)</f>
        <v>1</v>
      </c>
      <c r="Q76" s="21">
        <f>IF(G76&lt;H76,1,0)+IF(I76&lt;J76,1,0)+IF(K76&lt;L76,1,0)</f>
        <v>2</v>
      </c>
      <c r="R76" s="21">
        <f>IF(P76&gt;Q76,1,0)</f>
        <v>0</v>
      </c>
      <c r="S76" s="21">
        <f>IF(P76&lt;Q76,1,0)</f>
        <v>1</v>
      </c>
      <c r="T76"/>
    </row>
    <row r="77" spans="1:20" ht="18" customHeight="1" thickBot="1" x14ac:dyDescent="0.25">
      <c r="A77" s="2"/>
      <c r="B77" s="41" t="s">
        <v>26</v>
      </c>
      <c r="C77" s="81" t="s">
        <v>17</v>
      </c>
      <c r="D77" s="6"/>
      <c r="E77" s="22"/>
      <c r="F77" s="6"/>
      <c r="G77" s="45">
        <v>6</v>
      </c>
      <c r="H77" s="48">
        <v>0</v>
      </c>
      <c r="I77" s="45">
        <v>6</v>
      </c>
      <c r="J77" s="48">
        <v>0</v>
      </c>
      <c r="K77" s="45"/>
      <c r="L77" s="48"/>
      <c r="N77" s="51">
        <f t="shared" si="8"/>
        <v>12</v>
      </c>
      <c r="O77" s="51">
        <f t="shared" si="8"/>
        <v>0</v>
      </c>
      <c r="P77" s="51">
        <f>IF(G77&gt;H77,1,0)+IF(I77&gt;J77,1,0)+IF(K77&gt;L77,1,0)</f>
        <v>2</v>
      </c>
      <c r="Q77" s="51">
        <f>IF(G77&lt;H77,1,0)+IF(I77&lt;J77,1,0)+IF(K77&lt;L77,1,0)</f>
        <v>0</v>
      </c>
      <c r="R77" s="51">
        <f>IF(P77&gt;Q77,1,0)</f>
        <v>1</v>
      </c>
      <c r="S77" s="51">
        <f>IF(P77&lt;Q77,1,0)</f>
        <v>0</v>
      </c>
      <c r="T77"/>
    </row>
    <row r="78" spans="1:20" ht="18" customHeight="1" thickBot="1" x14ac:dyDescent="0.25">
      <c r="A78" s="2"/>
      <c r="B78" s="41"/>
      <c r="C78" s="82"/>
      <c r="D78" s="6" t="s">
        <v>62</v>
      </c>
      <c r="E78" s="24"/>
      <c r="F78" s="6" t="s">
        <v>65</v>
      </c>
      <c r="G78" s="46"/>
      <c r="H78" s="49"/>
      <c r="I78" s="46"/>
      <c r="J78" s="49"/>
      <c r="K78" s="46"/>
      <c r="L78" s="49"/>
      <c r="N78" s="52"/>
      <c r="O78" s="52"/>
      <c r="P78" s="52"/>
      <c r="Q78" s="52"/>
      <c r="R78" s="52"/>
      <c r="S78" s="52"/>
      <c r="T78"/>
    </row>
    <row r="79" spans="1:20" ht="18" customHeight="1" thickBot="1" x14ac:dyDescent="0.25">
      <c r="A79" s="2"/>
      <c r="B79" s="42"/>
      <c r="C79" s="83"/>
      <c r="D79" s="6" t="s">
        <v>64</v>
      </c>
      <c r="E79" s="25"/>
      <c r="F79" s="6" t="s">
        <v>66</v>
      </c>
      <c r="G79" s="47"/>
      <c r="H79" s="50"/>
      <c r="I79" s="47"/>
      <c r="J79" s="50"/>
      <c r="K79" s="47"/>
      <c r="L79" s="50"/>
      <c r="N79" s="53"/>
      <c r="O79" s="53"/>
      <c r="P79" s="53"/>
      <c r="Q79" s="53"/>
      <c r="R79" s="53"/>
      <c r="S79" s="53"/>
      <c r="T79"/>
    </row>
    <row r="80" spans="1:20" ht="13.5" customHeight="1" thickBot="1" x14ac:dyDescent="0.25">
      <c r="A80" s="2"/>
      <c r="F80" s="27"/>
      <c r="G80" s="27"/>
      <c r="N80" s="21">
        <f t="shared" ref="N80:S80" si="9">N75+N76+N77</f>
        <v>35</v>
      </c>
      <c r="O80" s="21">
        <f t="shared" si="9"/>
        <v>23</v>
      </c>
      <c r="P80" s="20">
        <f t="shared" si="9"/>
        <v>5</v>
      </c>
      <c r="Q80" s="21">
        <f t="shared" si="9"/>
        <v>2</v>
      </c>
      <c r="R80" s="21">
        <f t="shared" si="9"/>
        <v>2</v>
      </c>
      <c r="S80" s="21">
        <f t="shared" si="9"/>
        <v>1</v>
      </c>
      <c r="T80"/>
    </row>
    <row r="81" spans="1:20" ht="21" customHeight="1" x14ac:dyDescent="0.1">
      <c r="A81" s="2"/>
      <c r="B81" s="65" t="s">
        <v>18</v>
      </c>
      <c r="C81" s="66"/>
      <c r="D81" s="66"/>
      <c r="E81" s="66"/>
      <c r="F81" s="66"/>
      <c r="G81" s="66"/>
      <c r="H81" s="66"/>
      <c r="I81" s="66"/>
      <c r="J81" s="66"/>
      <c r="K81" s="66"/>
      <c r="L81" s="67"/>
    </row>
    <row r="82" spans="1:20" ht="6" customHeight="1" thickBot="1" x14ac:dyDescent="0.15">
      <c r="A82" s="2"/>
      <c r="B82" s="68"/>
      <c r="C82" s="69"/>
      <c r="D82" s="69"/>
      <c r="E82" s="69"/>
      <c r="F82" s="69"/>
      <c r="G82" s="69"/>
      <c r="H82" s="69"/>
      <c r="I82" s="69"/>
      <c r="J82" s="69"/>
      <c r="K82" s="69"/>
      <c r="L82" s="70"/>
    </row>
    <row r="83" spans="1:20" ht="18" customHeight="1" thickBot="1" x14ac:dyDescent="0.15">
      <c r="A83" s="2"/>
      <c r="B83" s="71" t="s">
        <v>0</v>
      </c>
      <c r="C83" s="72"/>
      <c r="D83" s="73" t="s">
        <v>1</v>
      </c>
      <c r="E83" s="74"/>
      <c r="F83" s="34" t="s">
        <v>2</v>
      </c>
      <c r="G83" s="71" t="s">
        <v>27</v>
      </c>
      <c r="H83" s="75"/>
      <c r="I83" s="75"/>
      <c r="J83" s="75"/>
      <c r="K83" s="75"/>
      <c r="L83" s="72"/>
      <c r="Q83" s="3"/>
      <c r="R83" s="4"/>
      <c r="S83" s="5"/>
    </row>
    <row r="84" spans="1:20" ht="18" customHeight="1" thickBot="1" x14ac:dyDescent="0.15">
      <c r="A84" s="2"/>
      <c r="B84" s="76">
        <v>45922</v>
      </c>
      <c r="C84" s="77"/>
      <c r="D84" s="78" t="s">
        <v>28</v>
      </c>
      <c r="E84" s="79"/>
      <c r="F84" s="35" t="s">
        <v>19</v>
      </c>
      <c r="G84" s="78" t="s">
        <v>24</v>
      </c>
      <c r="H84" s="80"/>
      <c r="I84" s="80"/>
      <c r="J84" s="80"/>
      <c r="K84" s="80"/>
      <c r="L84" s="79"/>
    </row>
    <row r="85" spans="1:20" ht="18" customHeight="1" thickBot="1" x14ac:dyDescent="0.15">
      <c r="A85" s="2"/>
      <c r="B85" s="54" t="s">
        <v>52</v>
      </c>
      <c r="C85" s="55"/>
      <c r="D85" s="55"/>
      <c r="E85" s="55"/>
      <c r="F85" s="55"/>
      <c r="G85" s="55"/>
      <c r="H85" s="55"/>
      <c r="I85" s="55"/>
      <c r="J85" s="55"/>
      <c r="K85" s="55"/>
      <c r="L85" s="56"/>
    </row>
    <row r="86" spans="1:20" ht="18" customHeight="1" thickBot="1" x14ac:dyDescent="0.25">
      <c r="A86" s="2"/>
      <c r="B86" s="7" t="s">
        <v>3</v>
      </c>
      <c r="C86" s="8"/>
      <c r="D86" s="9" t="s">
        <v>4</v>
      </c>
      <c r="E86" s="8" t="s">
        <v>5</v>
      </c>
      <c r="F86" s="9" t="s">
        <v>4</v>
      </c>
      <c r="G86" s="57" t="s">
        <v>6</v>
      </c>
      <c r="H86" s="58"/>
      <c r="I86" s="58"/>
      <c r="J86" s="58"/>
      <c r="K86" s="58"/>
      <c r="L86" s="59"/>
      <c r="T86"/>
    </row>
    <row r="87" spans="1:20" ht="18" customHeight="1" thickBot="1" x14ac:dyDescent="0.25">
      <c r="A87" s="2"/>
      <c r="B87" s="10" t="s">
        <v>67</v>
      </c>
      <c r="C87" s="11"/>
      <c r="D87" s="10" t="s">
        <v>68</v>
      </c>
      <c r="E87" s="11"/>
      <c r="F87" s="10" t="s">
        <v>69</v>
      </c>
      <c r="G87" s="60">
        <f>R94</f>
        <v>2</v>
      </c>
      <c r="H87" s="61"/>
      <c r="I87" s="62"/>
      <c r="J87" s="60">
        <f>S94</f>
        <v>0</v>
      </c>
      <c r="K87" s="61"/>
      <c r="L87" s="62"/>
      <c r="T87"/>
    </row>
    <row r="88" spans="1:20" ht="18" customHeight="1" thickBot="1" x14ac:dyDescent="0.25">
      <c r="A88" s="2"/>
      <c r="B88" s="13" t="s">
        <v>7</v>
      </c>
      <c r="C88" s="14" t="s">
        <v>8</v>
      </c>
      <c r="D88" s="13" t="s">
        <v>9</v>
      </c>
      <c r="E88" s="14"/>
      <c r="F88" s="13" t="s">
        <v>9</v>
      </c>
      <c r="G88" s="54" t="s">
        <v>10</v>
      </c>
      <c r="H88" s="56"/>
      <c r="I88" s="54" t="s">
        <v>11</v>
      </c>
      <c r="J88" s="56"/>
      <c r="K88" s="54" t="s">
        <v>12</v>
      </c>
      <c r="L88" s="56"/>
      <c r="N88" s="39" t="s">
        <v>13</v>
      </c>
      <c r="O88" s="40"/>
      <c r="P88" s="39" t="s">
        <v>14</v>
      </c>
      <c r="Q88" s="40"/>
      <c r="R88" s="39" t="s">
        <v>8</v>
      </c>
      <c r="S88" s="40"/>
      <c r="T88"/>
    </row>
    <row r="89" spans="1:20" ht="18" customHeight="1" thickBot="1" x14ac:dyDescent="0.25">
      <c r="A89" s="2"/>
      <c r="B89" s="15" t="s">
        <v>25</v>
      </c>
      <c r="C89" s="16" t="s">
        <v>15</v>
      </c>
      <c r="D89" s="6" t="s">
        <v>70</v>
      </c>
      <c r="E89" s="16"/>
      <c r="F89" s="6" t="s">
        <v>72</v>
      </c>
      <c r="G89" s="17">
        <v>6</v>
      </c>
      <c r="H89" s="16">
        <v>0</v>
      </c>
      <c r="I89" s="17">
        <v>6</v>
      </c>
      <c r="J89" s="16">
        <v>2</v>
      </c>
      <c r="K89" s="17"/>
      <c r="L89" s="16"/>
      <c r="N89" s="26">
        <f t="shared" ref="N89:O91" si="10">G89+I89+K89</f>
        <v>12</v>
      </c>
      <c r="O89" s="26">
        <f t="shared" si="10"/>
        <v>2</v>
      </c>
      <c r="P89" s="26">
        <f>IF(G89&gt;H89,1,0)+IF(I89&gt;J89,1,0)+IF(K89&gt;L89,1,0)</f>
        <v>2</v>
      </c>
      <c r="Q89" s="19">
        <f>IF(G89&lt;H89,1,0)+IF(I89&lt;J89,1,0)+IF(K89&lt;L89,1,0)</f>
        <v>0</v>
      </c>
      <c r="R89" s="19">
        <f>IF(P89&gt;Q89,1,0)</f>
        <v>1</v>
      </c>
      <c r="S89" s="19">
        <f>IF(P89&lt;Q89,1,0)</f>
        <v>0</v>
      </c>
      <c r="T89"/>
    </row>
    <row r="90" spans="1:20" ht="18" customHeight="1" thickBot="1" x14ac:dyDescent="0.25">
      <c r="A90" s="2"/>
      <c r="B90" s="6" t="s">
        <v>26</v>
      </c>
      <c r="C90" s="16" t="s">
        <v>16</v>
      </c>
      <c r="D90" s="6" t="s">
        <v>71</v>
      </c>
      <c r="E90" s="16"/>
      <c r="F90" s="6" t="s">
        <v>73</v>
      </c>
      <c r="G90" s="17">
        <v>6</v>
      </c>
      <c r="H90" s="16">
        <v>0</v>
      </c>
      <c r="I90" s="17">
        <v>6</v>
      </c>
      <c r="J90" s="16">
        <v>2</v>
      </c>
      <c r="K90" s="17"/>
      <c r="L90" s="16"/>
      <c r="N90" s="20">
        <f t="shared" si="10"/>
        <v>12</v>
      </c>
      <c r="O90" s="20">
        <f t="shared" si="10"/>
        <v>2</v>
      </c>
      <c r="P90" s="20">
        <f>IF(G90&gt;H90,1,0)+IF(I90&gt;J90,1,0)+IF(K90&gt;L90,1,0)</f>
        <v>2</v>
      </c>
      <c r="Q90" s="21">
        <f>IF(G90&lt;H90,1,0)+IF(I90&lt;J90,1,0)+IF(K90&lt;L90,1,0)</f>
        <v>0</v>
      </c>
      <c r="R90" s="21">
        <f>IF(P90&gt;Q90,1,0)</f>
        <v>1</v>
      </c>
      <c r="S90" s="21">
        <f>IF(P90&lt;Q90,1,0)</f>
        <v>0</v>
      </c>
      <c r="T90"/>
    </row>
    <row r="91" spans="1:20" ht="18" customHeight="1" thickBot="1" x14ac:dyDescent="0.25">
      <c r="A91" s="2"/>
      <c r="B91" s="41" t="s">
        <v>26</v>
      </c>
      <c r="C91" s="81" t="s">
        <v>17</v>
      </c>
      <c r="D91" s="6"/>
      <c r="E91" s="22" t="s">
        <v>44</v>
      </c>
      <c r="F91" s="6"/>
      <c r="G91" s="45"/>
      <c r="H91" s="48"/>
      <c r="I91" s="45"/>
      <c r="J91" s="48"/>
      <c r="K91" s="45"/>
      <c r="L91" s="48"/>
      <c r="N91" s="51">
        <f t="shared" si="10"/>
        <v>0</v>
      </c>
      <c r="O91" s="51">
        <f t="shared" si="10"/>
        <v>0</v>
      </c>
      <c r="P91" s="51">
        <f>IF(G91&gt;H91,1,0)+IF(I91&gt;J91,1,0)+IF(K91&gt;L91,1,0)</f>
        <v>0</v>
      </c>
      <c r="Q91" s="51">
        <f>IF(G91&lt;H91,1,0)+IF(I91&lt;J91,1,0)+IF(K91&lt;L91,1,0)</f>
        <v>0</v>
      </c>
      <c r="R91" s="51">
        <f>IF(P91&gt;Q91,1,0)</f>
        <v>0</v>
      </c>
      <c r="S91" s="51">
        <f>IF(P91&lt;Q91,1,0)</f>
        <v>0</v>
      </c>
      <c r="T91"/>
    </row>
    <row r="92" spans="1:20" ht="18" customHeight="1" thickBot="1" x14ac:dyDescent="0.25">
      <c r="A92" s="2"/>
      <c r="B92" s="41"/>
      <c r="C92" s="82"/>
      <c r="D92" s="6" t="s">
        <v>70</v>
      </c>
      <c r="E92" s="24"/>
      <c r="F92" s="6" t="s">
        <v>72</v>
      </c>
      <c r="G92" s="46"/>
      <c r="H92" s="49"/>
      <c r="I92" s="46"/>
      <c r="J92" s="49"/>
      <c r="K92" s="46"/>
      <c r="L92" s="49"/>
      <c r="N92" s="52"/>
      <c r="O92" s="52"/>
      <c r="P92" s="52"/>
      <c r="Q92" s="52"/>
      <c r="R92" s="52"/>
      <c r="S92" s="52"/>
      <c r="T92"/>
    </row>
    <row r="93" spans="1:20" ht="18" customHeight="1" thickBot="1" x14ac:dyDescent="0.25">
      <c r="A93" s="2"/>
      <c r="B93" s="42"/>
      <c r="C93" s="83"/>
      <c r="D93" s="6" t="s">
        <v>71</v>
      </c>
      <c r="E93" s="25"/>
      <c r="F93" s="6" t="s">
        <v>73</v>
      </c>
      <c r="G93" s="47"/>
      <c r="H93" s="50"/>
      <c r="I93" s="47"/>
      <c r="J93" s="50"/>
      <c r="K93" s="47"/>
      <c r="L93" s="50"/>
      <c r="N93" s="53"/>
      <c r="O93" s="53"/>
      <c r="P93" s="53"/>
      <c r="Q93" s="53"/>
      <c r="R93" s="53"/>
      <c r="S93" s="53"/>
      <c r="T93"/>
    </row>
    <row r="94" spans="1:20" ht="13.5" customHeight="1" x14ac:dyDescent="0.2">
      <c r="A94" s="2"/>
      <c r="F94" s="27"/>
      <c r="G94" s="27"/>
      <c r="N94" s="21">
        <f t="shared" ref="N94:S94" si="11">N89+N90+N91</f>
        <v>24</v>
      </c>
      <c r="O94" s="21">
        <f t="shared" si="11"/>
        <v>4</v>
      </c>
      <c r="P94" s="20">
        <f t="shared" si="11"/>
        <v>4</v>
      </c>
      <c r="Q94" s="21">
        <f t="shared" si="11"/>
        <v>0</v>
      </c>
      <c r="R94" s="21">
        <f t="shared" si="11"/>
        <v>2</v>
      </c>
      <c r="S94" s="21">
        <f t="shared" si="11"/>
        <v>0</v>
      </c>
      <c r="T94"/>
    </row>
    <row r="95" spans="1:20" ht="11.25" thickBot="1" x14ac:dyDescent="0.15"/>
    <row r="96" spans="1:20" ht="21" customHeight="1" x14ac:dyDescent="0.1">
      <c r="A96" s="2"/>
      <c r="B96" s="65" t="s">
        <v>18</v>
      </c>
      <c r="C96" s="66"/>
      <c r="D96" s="66"/>
      <c r="E96" s="66"/>
      <c r="F96" s="66"/>
      <c r="G96" s="66"/>
      <c r="H96" s="66"/>
      <c r="I96" s="66"/>
      <c r="J96" s="66"/>
      <c r="K96" s="66"/>
      <c r="L96" s="67"/>
    </row>
    <row r="97" spans="1:20" ht="6" customHeight="1" thickBot="1" x14ac:dyDescent="0.15">
      <c r="A97" s="2"/>
      <c r="B97" s="68"/>
      <c r="C97" s="69"/>
      <c r="D97" s="69"/>
      <c r="E97" s="69"/>
      <c r="F97" s="69"/>
      <c r="G97" s="69"/>
      <c r="H97" s="69"/>
      <c r="I97" s="69"/>
      <c r="J97" s="69"/>
      <c r="K97" s="69"/>
      <c r="L97" s="70"/>
    </row>
    <row r="98" spans="1:20" ht="18" customHeight="1" thickBot="1" x14ac:dyDescent="0.15">
      <c r="A98" s="2"/>
      <c r="B98" s="71" t="s">
        <v>0</v>
      </c>
      <c r="C98" s="72"/>
      <c r="D98" s="73" t="s">
        <v>1</v>
      </c>
      <c r="E98" s="74"/>
      <c r="F98" s="34" t="s">
        <v>2</v>
      </c>
      <c r="G98" s="71" t="s">
        <v>27</v>
      </c>
      <c r="H98" s="75"/>
      <c r="I98" s="75"/>
      <c r="J98" s="75"/>
      <c r="K98" s="75"/>
      <c r="L98" s="72"/>
      <c r="Q98" s="3"/>
      <c r="R98" s="4"/>
      <c r="S98" s="5"/>
    </row>
    <row r="99" spans="1:20" ht="18" customHeight="1" thickBot="1" x14ac:dyDescent="0.15">
      <c r="A99" s="2"/>
      <c r="B99" s="76">
        <v>45922</v>
      </c>
      <c r="C99" s="77"/>
      <c r="D99" s="78" t="s">
        <v>28</v>
      </c>
      <c r="E99" s="79"/>
      <c r="F99" s="35" t="s">
        <v>19</v>
      </c>
      <c r="G99" s="78" t="s">
        <v>21</v>
      </c>
      <c r="H99" s="80"/>
      <c r="I99" s="80"/>
      <c r="J99" s="80"/>
      <c r="K99" s="80"/>
      <c r="L99" s="79"/>
    </row>
    <row r="100" spans="1:20" ht="18" customHeight="1" thickBot="1" x14ac:dyDescent="0.15">
      <c r="A100" s="2"/>
      <c r="B100" s="54" t="s">
        <v>52</v>
      </c>
      <c r="C100" s="55"/>
      <c r="D100" s="55"/>
      <c r="E100" s="55"/>
      <c r="F100" s="55"/>
      <c r="G100" s="55"/>
      <c r="H100" s="55"/>
      <c r="I100" s="55"/>
      <c r="J100" s="55"/>
      <c r="K100" s="55"/>
      <c r="L100" s="56"/>
    </row>
    <row r="101" spans="1:20" ht="18" customHeight="1" thickBot="1" x14ac:dyDescent="0.25">
      <c r="A101" s="2"/>
      <c r="B101" s="7" t="s">
        <v>3</v>
      </c>
      <c r="C101" s="8"/>
      <c r="D101" s="9" t="s">
        <v>4</v>
      </c>
      <c r="E101" s="8" t="s">
        <v>5</v>
      </c>
      <c r="F101" s="9" t="s">
        <v>4</v>
      </c>
      <c r="G101" s="57" t="s">
        <v>6</v>
      </c>
      <c r="H101" s="58"/>
      <c r="I101" s="58"/>
      <c r="J101" s="58"/>
      <c r="K101" s="58"/>
      <c r="L101" s="59"/>
      <c r="T101"/>
    </row>
    <row r="102" spans="1:20" ht="18" customHeight="1" thickBot="1" x14ac:dyDescent="0.25">
      <c r="A102" s="2"/>
      <c r="B102" s="36">
        <v>1</v>
      </c>
      <c r="C102" s="11"/>
      <c r="D102" s="10" t="s">
        <v>47</v>
      </c>
      <c r="E102" s="11"/>
      <c r="F102" s="10" t="s">
        <v>29</v>
      </c>
      <c r="G102" s="60">
        <f>R109</f>
        <v>2</v>
      </c>
      <c r="H102" s="61"/>
      <c r="I102" s="62"/>
      <c r="J102" s="60">
        <f>S109</f>
        <v>1</v>
      </c>
      <c r="K102" s="61"/>
      <c r="L102" s="62"/>
      <c r="T102"/>
    </row>
    <row r="103" spans="1:20" ht="18" customHeight="1" thickBot="1" x14ac:dyDescent="0.25">
      <c r="A103" s="2"/>
      <c r="B103" s="13" t="s">
        <v>7</v>
      </c>
      <c r="C103" s="14" t="s">
        <v>8</v>
      </c>
      <c r="D103" s="13" t="s">
        <v>9</v>
      </c>
      <c r="E103" s="14"/>
      <c r="F103" s="13" t="s">
        <v>9</v>
      </c>
      <c r="G103" s="55" t="s">
        <v>10</v>
      </c>
      <c r="H103" s="56"/>
      <c r="I103" s="55" t="s">
        <v>11</v>
      </c>
      <c r="J103" s="56"/>
      <c r="K103" s="63" t="s">
        <v>12</v>
      </c>
      <c r="L103" s="64"/>
      <c r="N103" s="39" t="s">
        <v>13</v>
      </c>
      <c r="O103" s="40"/>
      <c r="P103" s="39" t="s">
        <v>14</v>
      </c>
      <c r="Q103" s="40"/>
      <c r="R103" s="39" t="s">
        <v>8</v>
      </c>
      <c r="S103" s="40"/>
      <c r="T103"/>
    </row>
    <row r="104" spans="1:20" ht="18" customHeight="1" thickBot="1" x14ac:dyDescent="0.25">
      <c r="A104" s="2"/>
      <c r="B104" s="15" t="s">
        <v>25</v>
      </c>
      <c r="C104" s="16" t="s">
        <v>15</v>
      </c>
      <c r="D104" s="6" t="s">
        <v>75</v>
      </c>
      <c r="E104" s="16"/>
      <c r="F104" s="6" t="s">
        <v>77</v>
      </c>
      <c r="G104" s="17">
        <v>3</v>
      </c>
      <c r="H104" s="16">
        <v>6</v>
      </c>
      <c r="I104" s="17">
        <v>3</v>
      </c>
      <c r="J104" s="16">
        <v>6</v>
      </c>
      <c r="K104" s="17"/>
      <c r="L104" s="16"/>
      <c r="N104" s="18">
        <f t="shared" ref="N104:O106" si="12">G104+I104+K104</f>
        <v>6</v>
      </c>
      <c r="O104" s="18">
        <f t="shared" si="12"/>
        <v>12</v>
      </c>
      <c r="P104" s="18">
        <f>IF(G104&gt;H104,1,0)+IF(I104&gt;J104,1,0)+IF(K104&gt;L104,1,0)</f>
        <v>0</v>
      </c>
      <c r="Q104" s="19">
        <f>IF(G104&lt;H104,1,0)+IF(I104&lt;J104,1,0)+IF(K104&lt;L104,1,0)</f>
        <v>2</v>
      </c>
      <c r="R104" s="19">
        <f>IF(P104&gt;Q104,1,0)</f>
        <v>0</v>
      </c>
      <c r="S104" s="19">
        <f>IF(P104&lt;Q104,1,0)</f>
        <v>1</v>
      </c>
      <c r="T104"/>
    </row>
    <row r="105" spans="1:20" ht="18" customHeight="1" thickBot="1" x14ac:dyDescent="0.25">
      <c r="A105" s="2"/>
      <c r="B105" s="6" t="s">
        <v>26</v>
      </c>
      <c r="C105" s="16" t="s">
        <v>16</v>
      </c>
      <c r="D105" s="6" t="s">
        <v>74</v>
      </c>
      <c r="E105" s="16"/>
      <c r="F105" s="6" t="s">
        <v>78</v>
      </c>
      <c r="G105" s="17">
        <v>6</v>
      </c>
      <c r="H105" s="16">
        <v>0</v>
      </c>
      <c r="I105" s="17">
        <v>6</v>
      </c>
      <c r="J105" s="16">
        <v>2</v>
      </c>
      <c r="K105" s="17"/>
      <c r="L105" s="16"/>
      <c r="N105" s="20">
        <f t="shared" si="12"/>
        <v>12</v>
      </c>
      <c r="O105" s="20">
        <f t="shared" si="12"/>
        <v>2</v>
      </c>
      <c r="P105" s="20">
        <f>IF(G105&gt;H105,1,0)+IF(I105&gt;J105,1,0)+IF(K105&gt;L105,1,0)</f>
        <v>2</v>
      </c>
      <c r="Q105" s="21">
        <f>IF(G105&lt;H105,1,0)+IF(I105&lt;J105,1,0)+IF(K105&lt;L105,1,0)</f>
        <v>0</v>
      </c>
      <c r="R105" s="21">
        <f>IF(P105&gt;Q105,1,0)</f>
        <v>1</v>
      </c>
      <c r="S105" s="21">
        <f>IF(P105&lt;Q105,1,0)</f>
        <v>0</v>
      </c>
      <c r="T105"/>
    </row>
    <row r="106" spans="1:20" ht="18" customHeight="1" thickBot="1" x14ac:dyDescent="0.25">
      <c r="A106" s="2"/>
      <c r="B106" s="41" t="s">
        <v>26</v>
      </c>
      <c r="C106" s="43" t="s">
        <v>17</v>
      </c>
      <c r="D106" s="6"/>
      <c r="E106" s="22"/>
      <c r="F106" s="6"/>
      <c r="G106" s="45">
        <v>6</v>
      </c>
      <c r="H106" s="48">
        <v>1</v>
      </c>
      <c r="I106" s="45">
        <v>6</v>
      </c>
      <c r="J106" s="48">
        <v>3</v>
      </c>
      <c r="K106" s="45"/>
      <c r="L106" s="48"/>
      <c r="N106" s="51">
        <f t="shared" si="12"/>
        <v>12</v>
      </c>
      <c r="O106" s="51">
        <f t="shared" si="12"/>
        <v>4</v>
      </c>
      <c r="P106" s="51">
        <f>IF(G106&gt;H106,1,0)+IF(I106&gt;J106,1,0)+IF(K106&gt;L106,1,0)</f>
        <v>2</v>
      </c>
      <c r="Q106" s="51">
        <f>IF(G106&lt;H106,1,0)+IF(I106&lt;J106,1,0)+IF(K106&lt;L106,1,0)</f>
        <v>0</v>
      </c>
      <c r="R106" s="51">
        <f>IF(P106&gt;Q106,1,0)</f>
        <v>1</v>
      </c>
      <c r="S106" s="51">
        <f>IF(P106&lt;Q106,1,0)</f>
        <v>0</v>
      </c>
      <c r="T106"/>
    </row>
    <row r="107" spans="1:20" ht="18" customHeight="1" thickBot="1" x14ac:dyDescent="0.25">
      <c r="A107" s="2"/>
      <c r="B107" s="41"/>
      <c r="C107" s="43"/>
      <c r="D107" s="6" t="s">
        <v>74</v>
      </c>
      <c r="E107" s="24"/>
      <c r="F107" s="6" t="s">
        <v>77</v>
      </c>
      <c r="G107" s="46"/>
      <c r="H107" s="49"/>
      <c r="I107" s="46"/>
      <c r="J107" s="49"/>
      <c r="K107" s="46"/>
      <c r="L107" s="49"/>
      <c r="N107" s="52"/>
      <c r="O107" s="52"/>
      <c r="P107" s="52"/>
      <c r="Q107" s="52"/>
      <c r="R107" s="52"/>
      <c r="S107" s="52"/>
      <c r="T107"/>
    </row>
    <row r="108" spans="1:20" ht="18" customHeight="1" thickBot="1" x14ac:dyDescent="0.25">
      <c r="A108" s="2"/>
      <c r="B108" s="42"/>
      <c r="C108" s="44"/>
      <c r="D108" s="6" t="s">
        <v>76</v>
      </c>
      <c r="E108" s="25"/>
      <c r="F108" s="6" t="s">
        <v>79</v>
      </c>
      <c r="G108" s="47"/>
      <c r="H108" s="50"/>
      <c r="I108" s="47"/>
      <c r="J108" s="50"/>
      <c r="K108" s="47"/>
      <c r="L108" s="50"/>
      <c r="N108" s="53"/>
      <c r="O108" s="53"/>
      <c r="P108" s="53"/>
      <c r="Q108" s="53"/>
      <c r="R108" s="53"/>
      <c r="S108" s="53"/>
      <c r="T108"/>
    </row>
    <row r="109" spans="1:20" ht="13.5" customHeight="1" x14ac:dyDescent="0.2">
      <c r="A109" s="2"/>
      <c r="F109" s="27"/>
      <c r="G109" s="27"/>
      <c r="N109" s="21">
        <f t="shared" ref="N109:S109" si="13">N104+N105+N106</f>
        <v>30</v>
      </c>
      <c r="O109" s="21">
        <f t="shared" si="13"/>
        <v>18</v>
      </c>
      <c r="P109" s="20">
        <f t="shared" si="13"/>
        <v>4</v>
      </c>
      <c r="Q109" s="21">
        <f t="shared" si="13"/>
        <v>2</v>
      </c>
      <c r="R109" s="21">
        <f t="shared" si="13"/>
        <v>2</v>
      </c>
      <c r="S109" s="21">
        <f t="shared" si="13"/>
        <v>1</v>
      </c>
      <c r="T109"/>
    </row>
  </sheetData>
  <mergeCells count="217">
    <mergeCell ref="R77:R79"/>
    <mergeCell ref="Q77:Q79"/>
    <mergeCell ref="P77:P79"/>
    <mergeCell ref="O77:O79"/>
    <mergeCell ref="N77:N79"/>
    <mergeCell ref="S77:S79"/>
    <mergeCell ref="R62:R64"/>
    <mergeCell ref="Q62:Q64"/>
    <mergeCell ref="P62:P64"/>
    <mergeCell ref="O62:O64"/>
    <mergeCell ref="N62:N64"/>
    <mergeCell ref="S62:S64"/>
    <mergeCell ref="N74:O74"/>
    <mergeCell ref="P74:Q74"/>
    <mergeCell ref="R74:S74"/>
    <mergeCell ref="B6:L6"/>
    <mergeCell ref="G7:L7"/>
    <mergeCell ref="G8:I8"/>
    <mergeCell ref="J8:L8"/>
    <mergeCell ref="G9:H9"/>
    <mergeCell ref="I9:J9"/>
    <mergeCell ref="K9:L9"/>
    <mergeCell ref="B2:L3"/>
    <mergeCell ref="B4:C4"/>
    <mergeCell ref="D4:E4"/>
    <mergeCell ref="G4:L4"/>
    <mergeCell ref="B5:C5"/>
    <mergeCell ref="D5:E5"/>
    <mergeCell ref="G5:L5"/>
    <mergeCell ref="N9:O9"/>
    <mergeCell ref="P9:Q9"/>
    <mergeCell ref="R9:S9"/>
    <mergeCell ref="B12:B14"/>
    <mergeCell ref="C12:C14"/>
    <mergeCell ref="G12:G14"/>
    <mergeCell ref="H12:H14"/>
    <mergeCell ref="I12:I14"/>
    <mergeCell ref="J12:J14"/>
    <mergeCell ref="K12:K14"/>
    <mergeCell ref="R12:R14"/>
    <mergeCell ref="Q12:Q14"/>
    <mergeCell ref="P12:P14"/>
    <mergeCell ref="O12:O14"/>
    <mergeCell ref="N12:N14"/>
    <mergeCell ref="S12:S14"/>
    <mergeCell ref="L12:L14"/>
    <mergeCell ref="B23:L23"/>
    <mergeCell ref="G24:L24"/>
    <mergeCell ref="G25:I25"/>
    <mergeCell ref="J25:L25"/>
    <mergeCell ref="G26:H26"/>
    <mergeCell ref="I26:J26"/>
    <mergeCell ref="K26:L26"/>
    <mergeCell ref="B19:L20"/>
    <mergeCell ref="B21:C21"/>
    <mergeCell ref="D21:E21"/>
    <mergeCell ref="G21:L21"/>
    <mergeCell ref="B22:C22"/>
    <mergeCell ref="D22:E22"/>
    <mergeCell ref="G22:L22"/>
    <mergeCell ref="N26:O26"/>
    <mergeCell ref="P26:Q26"/>
    <mergeCell ref="R26:S26"/>
    <mergeCell ref="B29:B31"/>
    <mergeCell ref="C29:C31"/>
    <mergeCell ref="G29:G31"/>
    <mergeCell ref="H29:H31"/>
    <mergeCell ref="I29:I31"/>
    <mergeCell ref="J29:J31"/>
    <mergeCell ref="K29:K31"/>
    <mergeCell ref="R29:R31"/>
    <mergeCell ref="Q29:Q31"/>
    <mergeCell ref="P29:P31"/>
    <mergeCell ref="O29:O31"/>
    <mergeCell ref="N29:N31"/>
    <mergeCell ref="S29:S31"/>
    <mergeCell ref="L29:L31"/>
    <mergeCell ref="B40:L40"/>
    <mergeCell ref="G41:L41"/>
    <mergeCell ref="G42:I42"/>
    <mergeCell ref="J42:L42"/>
    <mergeCell ref="G43:H43"/>
    <mergeCell ref="I43:J43"/>
    <mergeCell ref="K43:L43"/>
    <mergeCell ref="B36:L37"/>
    <mergeCell ref="B38:C38"/>
    <mergeCell ref="D38:E38"/>
    <mergeCell ref="G38:L38"/>
    <mergeCell ref="B39:C39"/>
    <mergeCell ref="D39:E39"/>
    <mergeCell ref="G39:L39"/>
    <mergeCell ref="N43:O43"/>
    <mergeCell ref="P43:Q43"/>
    <mergeCell ref="R43:S43"/>
    <mergeCell ref="B46:B48"/>
    <mergeCell ref="C46:C48"/>
    <mergeCell ref="G46:G48"/>
    <mergeCell ref="H46:H48"/>
    <mergeCell ref="I46:I48"/>
    <mergeCell ref="J46:J48"/>
    <mergeCell ref="K46:K48"/>
    <mergeCell ref="R46:R48"/>
    <mergeCell ref="Q46:Q48"/>
    <mergeCell ref="P46:P48"/>
    <mergeCell ref="O46:O48"/>
    <mergeCell ref="N46:N48"/>
    <mergeCell ref="S46:S48"/>
    <mergeCell ref="L46:L48"/>
    <mergeCell ref="B56:L56"/>
    <mergeCell ref="G57:L57"/>
    <mergeCell ref="G58:I58"/>
    <mergeCell ref="J58:L58"/>
    <mergeCell ref="G59:H59"/>
    <mergeCell ref="I59:J59"/>
    <mergeCell ref="K59:L59"/>
    <mergeCell ref="B52:L53"/>
    <mergeCell ref="B54:C54"/>
    <mergeCell ref="D54:E54"/>
    <mergeCell ref="G54:L54"/>
    <mergeCell ref="B55:C55"/>
    <mergeCell ref="D55:E55"/>
    <mergeCell ref="G55:L55"/>
    <mergeCell ref="N59:O59"/>
    <mergeCell ref="P59:Q59"/>
    <mergeCell ref="R59:S59"/>
    <mergeCell ref="B62:B64"/>
    <mergeCell ref="C62:C64"/>
    <mergeCell ref="G62:G64"/>
    <mergeCell ref="H62:H64"/>
    <mergeCell ref="I62:I64"/>
    <mergeCell ref="J62:J64"/>
    <mergeCell ref="K62:K64"/>
    <mergeCell ref="L62:L64"/>
    <mergeCell ref="B71:L71"/>
    <mergeCell ref="G72:L72"/>
    <mergeCell ref="G73:I73"/>
    <mergeCell ref="J73:L73"/>
    <mergeCell ref="G74:H74"/>
    <mergeCell ref="I74:J74"/>
    <mergeCell ref="K74:L74"/>
    <mergeCell ref="B67:L68"/>
    <mergeCell ref="B69:C69"/>
    <mergeCell ref="D69:E69"/>
    <mergeCell ref="G69:L69"/>
    <mergeCell ref="B70:C70"/>
    <mergeCell ref="D70:E70"/>
    <mergeCell ref="G70:L70"/>
    <mergeCell ref="B77:B79"/>
    <mergeCell ref="C77:C79"/>
    <mergeCell ref="G77:G79"/>
    <mergeCell ref="H77:H79"/>
    <mergeCell ref="I77:I79"/>
    <mergeCell ref="J77:J79"/>
    <mergeCell ref="K77:K79"/>
    <mergeCell ref="B85:L85"/>
    <mergeCell ref="G86:L86"/>
    <mergeCell ref="L77:L79"/>
    <mergeCell ref="G87:I87"/>
    <mergeCell ref="J87:L87"/>
    <mergeCell ref="G88:H88"/>
    <mergeCell ref="I88:J88"/>
    <mergeCell ref="K88:L88"/>
    <mergeCell ref="B81:L82"/>
    <mergeCell ref="B83:C83"/>
    <mergeCell ref="D83:E83"/>
    <mergeCell ref="G83:L83"/>
    <mergeCell ref="B84:C84"/>
    <mergeCell ref="D84:E84"/>
    <mergeCell ref="G84:L84"/>
    <mergeCell ref="N88:O88"/>
    <mergeCell ref="P88:Q88"/>
    <mergeCell ref="R88:S88"/>
    <mergeCell ref="B91:B93"/>
    <mergeCell ref="C91:C93"/>
    <mergeCell ref="G91:G93"/>
    <mergeCell ref="H91:H93"/>
    <mergeCell ref="I91:I93"/>
    <mergeCell ref="J91:J93"/>
    <mergeCell ref="K91:K93"/>
    <mergeCell ref="R91:R93"/>
    <mergeCell ref="Q91:Q93"/>
    <mergeCell ref="P91:P93"/>
    <mergeCell ref="O91:O93"/>
    <mergeCell ref="N91:N93"/>
    <mergeCell ref="S91:S93"/>
    <mergeCell ref="L91:L93"/>
    <mergeCell ref="B100:L100"/>
    <mergeCell ref="G101:L101"/>
    <mergeCell ref="G102:I102"/>
    <mergeCell ref="J102:L102"/>
    <mergeCell ref="G103:H103"/>
    <mergeCell ref="I103:J103"/>
    <mergeCell ref="K103:L103"/>
    <mergeCell ref="B96:L97"/>
    <mergeCell ref="B98:C98"/>
    <mergeCell ref="D98:E98"/>
    <mergeCell ref="G98:L98"/>
    <mergeCell ref="B99:C99"/>
    <mergeCell ref="D99:E99"/>
    <mergeCell ref="G99:L99"/>
    <mergeCell ref="N103:O103"/>
    <mergeCell ref="P103:Q103"/>
    <mergeCell ref="R103:S103"/>
    <mergeCell ref="B106:B108"/>
    <mergeCell ref="C106:C108"/>
    <mergeCell ref="G106:G108"/>
    <mergeCell ref="H106:H108"/>
    <mergeCell ref="I106:I108"/>
    <mergeCell ref="J106:J108"/>
    <mergeCell ref="K106:K108"/>
    <mergeCell ref="R106:R108"/>
    <mergeCell ref="Q106:Q108"/>
    <mergeCell ref="P106:P108"/>
    <mergeCell ref="O106:O108"/>
    <mergeCell ref="N106:N108"/>
    <mergeCell ref="S106:S108"/>
    <mergeCell ref="L106:L108"/>
  </mergeCells>
  <dataValidations count="3">
    <dataValidation type="list" allowBlank="1" showInputMessage="1" showErrorMessage="1" sqref="G5:L5 G99:L99 G84:L84 G70:L70 G55:L55 G39:L39 G22:L22" xr:uid="{C87E11EC-33D2-4331-8F4B-D4BBCC4DB587}">
      <formula1>$T$7:$T$18</formula1>
    </dataValidation>
    <dataValidation type="date" allowBlank="1" showInputMessage="1" showErrorMessage="1" sqref="B5:C5 B22:C22 B39:C39 B55:C55 B70:C70 B84:C84 B99:C99" xr:uid="{BC08BBF5-4EBA-4E87-AD6F-A22090B04A88}">
      <formula1>43557</formula1>
      <formula2>43562</formula2>
    </dataValidation>
    <dataValidation type="list" allowBlank="1" showInputMessage="1" showErrorMessage="1" sqref="F18 F34 F51 F65 F80 F94 F109" xr:uid="{98886876-DCEB-4BAD-81A0-A3197B0185AE}">
      <formula1>#REF!</formula1>
    </dataValidation>
  </dataValidations>
  <pageMargins left="0.7" right="0.7" top="0.75" bottom="0.75" header="0.3" footer="0.3"/>
  <pageSetup paperSize="9" scale="88" orientation="portrait" r:id="rId1"/>
  <rowBreaks count="2" manualBreakCount="2">
    <brk id="51" max="11" man="1"/>
    <brk id="94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B2A2-75CB-4516-847F-4683547EE73F}">
  <dimension ref="A1:T51"/>
  <sheetViews>
    <sheetView zoomScaleNormal="100" workbookViewId="0">
      <selection activeCell="T12" sqref="T12"/>
    </sheetView>
  </sheetViews>
  <sheetFormatPr defaultColWidth="8.609375" defaultRowHeight="10.5" x14ac:dyDescent="0.1"/>
  <cols>
    <col min="1" max="1" width="3.765625" style="1" customWidth="1"/>
    <col min="2" max="2" width="8.33984375" style="1" customWidth="1"/>
    <col min="3" max="3" width="6.9921875" style="1" customWidth="1"/>
    <col min="4" max="4" width="26.6328125" style="1" customWidth="1"/>
    <col min="5" max="5" width="3.359375" style="1" customWidth="1"/>
    <col min="6" max="6" width="27.171875" style="1" customWidth="1"/>
    <col min="7" max="12" width="3.62890625" style="1" customWidth="1"/>
    <col min="13" max="13" width="1.4765625" style="1" customWidth="1"/>
    <col min="14" max="19" width="5.37890625" style="1" customWidth="1"/>
    <col min="20" max="20" width="20.58203125" style="1" bestFit="1" customWidth="1"/>
    <col min="21" max="22" width="8.609375" style="1"/>
    <col min="23" max="23" width="18.5625" style="1" bestFit="1" customWidth="1"/>
    <col min="24" max="16384" width="8.609375" style="1"/>
  </cols>
  <sheetData>
    <row r="1" spans="1:20" ht="2.1" customHeight="1" thickBot="1" x14ac:dyDescent="0.15"/>
    <row r="2" spans="1:20" ht="21" customHeight="1" x14ac:dyDescent="0.1">
      <c r="A2" s="2"/>
      <c r="B2" s="65" t="s">
        <v>18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20" ht="6" customHeight="1" thickBot="1" x14ac:dyDescent="0.15">
      <c r="A3" s="2"/>
      <c r="B3" s="68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20" ht="18" customHeight="1" thickBot="1" x14ac:dyDescent="0.15">
      <c r="A4" s="2"/>
      <c r="B4" s="71" t="s">
        <v>0</v>
      </c>
      <c r="C4" s="72"/>
      <c r="D4" s="73" t="s">
        <v>1</v>
      </c>
      <c r="E4" s="74"/>
      <c r="F4" s="34" t="s">
        <v>2</v>
      </c>
      <c r="G4" s="71" t="s">
        <v>27</v>
      </c>
      <c r="H4" s="75"/>
      <c r="I4" s="75"/>
      <c r="J4" s="75"/>
      <c r="K4" s="75"/>
      <c r="L4" s="72"/>
      <c r="Q4" s="3"/>
      <c r="R4" s="4"/>
      <c r="S4" s="4" t="s">
        <v>20</v>
      </c>
    </row>
    <row r="5" spans="1:20" ht="18" customHeight="1" thickBot="1" x14ac:dyDescent="0.15">
      <c r="A5" s="2"/>
      <c r="B5" s="76">
        <v>45923</v>
      </c>
      <c r="C5" s="77"/>
      <c r="D5" s="78" t="s">
        <v>28</v>
      </c>
      <c r="E5" s="79"/>
      <c r="F5" s="35" t="s">
        <v>19</v>
      </c>
      <c r="G5" s="78" t="s">
        <v>23</v>
      </c>
      <c r="H5" s="80"/>
      <c r="I5" s="80"/>
      <c r="J5" s="80"/>
      <c r="K5" s="80"/>
      <c r="L5" s="79"/>
    </row>
    <row r="6" spans="1:20" ht="18" customHeight="1" thickBot="1" x14ac:dyDescent="0.15">
      <c r="A6" s="2"/>
      <c r="B6" s="78" t="s">
        <v>51</v>
      </c>
      <c r="C6" s="80"/>
      <c r="D6" s="80"/>
      <c r="E6" s="80"/>
      <c r="F6" s="80"/>
      <c r="G6" s="80"/>
      <c r="H6" s="80"/>
      <c r="I6" s="80"/>
      <c r="J6" s="80"/>
      <c r="K6" s="80"/>
      <c r="L6" s="79"/>
    </row>
    <row r="7" spans="1:20" ht="18" customHeight="1" thickBot="1" x14ac:dyDescent="0.25">
      <c r="A7" s="2"/>
      <c r="B7" s="7" t="s">
        <v>3</v>
      </c>
      <c r="C7" s="8"/>
      <c r="D7" s="9" t="s">
        <v>4</v>
      </c>
      <c r="E7" s="8" t="s">
        <v>5</v>
      </c>
      <c r="F7" s="9" t="s">
        <v>4</v>
      </c>
      <c r="G7" s="58" t="s">
        <v>6</v>
      </c>
      <c r="H7" s="58"/>
      <c r="I7" s="58"/>
      <c r="J7" s="58"/>
      <c r="K7" s="58"/>
      <c r="L7" s="59"/>
      <c r="T7"/>
    </row>
    <row r="8" spans="1:20" ht="18" customHeight="1" thickBot="1" x14ac:dyDescent="0.25">
      <c r="A8" s="2"/>
      <c r="B8" s="36">
        <v>1</v>
      </c>
      <c r="C8" s="11"/>
      <c r="D8" s="10" t="s">
        <v>37</v>
      </c>
      <c r="E8" s="11"/>
      <c r="F8" s="10" t="s">
        <v>48</v>
      </c>
      <c r="G8" s="60">
        <f>R18</f>
        <v>3</v>
      </c>
      <c r="H8" s="61"/>
      <c r="I8" s="62"/>
      <c r="J8" s="60">
        <f>S18</f>
        <v>0</v>
      </c>
      <c r="K8" s="61"/>
      <c r="L8" s="62"/>
      <c r="T8"/>
    </row>
    <row r="9" spans="1:20" ht="18" customHeight="1" thickBot="1" x14ac:dyDescent="0.25">
      <c r="A9" s="2"/>
      <c r="B9" s="13" t="s">
        <v>7</v>
      </c>
      <c r="C9" s="14" t="s">
        <v>8</v>
      </c>
      <c r="D9" s="13" t="s">
        <v>9</v>
      </c>
      <c r="E9" s="14"/>
      <c r="F9" s="13" t="s">
        <v>9</v>
      </c>
      <c r="G9" s="55" t="s">
        <v>10</v>
      </c>
      <c r="H9" s="56"/>
      <c r="I9" s="55" t="s">
        <v>11</v>
      </c>
      <c r="J9" s="56"/>
      <c r="K9" s="63" t="s">
        <v>12</v>
      </c>
      <c r="L9" s="64"/>
      <c r="N9" s="39" t="s">
        <v>13</v>
      </c>
      <c r="O9" s="40"/>
      <c r="P9" s="39" t="s">
        <v>14</v>
      </c>
      <c r="Q9" s="40"/>
      <c r="R9" s="39" t="s">
        <v>8</v>
      </c>
      <c r="S9" s="40"/>
      <c r="T9"/>
    </row>
    <row r="10" spans="1:20" ht="18" customHeight="1" thickBot="1" x14ac:dyDescent="0.25">
      <c r="A10" s="2"/>
      <c r="B10" s="15" t="s">
        <v>25</v>
      </c>
      <c r="C10" s="16" t="s">
        <v>15</v>
      </c>
      <c r="D10" s="6" t="s">
        <v>42</v>
      </c>
      <c r="E10" s="16"/>
      <c r="F10" s="6" t="s">
        <v>49</v>
      </c>
      <c r="G10" s="17">
        <v>6</v>
      </c>
      <c r="H10" s="16">
        <v>4</v>
      </c>
      <c r="I10" s="17">
        <v>6</v>
      </c>
      <c r="J10" s="16">
        <v>2</v>
      </c>
      <c r="K10" s="17"/>
      <c r="L10" s="16"/>
      <c r="N10" s="32">
        <f t="shared" ref="N10:O12" si="0">G10+I10+K10</f>
        <v>12</v>
      </c>
      <c r="O10" s="32">
        <f t="shared" si="0"/>
        <v>6</v>
      </c>
      <c r="P10" s="32">
        <f>IF(G10&gt;H10,1,0)+IF(I10&gt;J10,1,0)+IF(K10&gt;L10,1,0)</f>
        <v>2</v>
      </c>
      <c r="Q10" s="19">
        <f>IF(G10&lt;H10,1,0)+IF(I10&lt;J10,1,0)+IF(K10&lt;L10,1,0)</f>
        <v>0</v>
      </c>
      <c r="R10" s="19">
        <f>IF(P10&gt;Q10,1,0)</f>
        <v>1</v>
      </c>
      <c r="S10" s="19">
        <f>IF(P10&lt;Q10,1,0)</f>
        <v>0</v>
      </c>
      <c r="T10"/>
    </row>
    <row r="11" spans="1:20" ht="18" customHeight="1" thickBot="1" x14ac:dyDescent="0.25">
      <c r="A11" s="2"/>
      <c r="B11" s="6" t="s">
        <v>26</v>
      </c>
      <c r="C11" s="16" t="s">
        <v>16</v>
      </c>
      <c r="D11" s="6" t="s">
        <v>41</v>
      </c>
      <c r="E11" s="16"/>
      <c r="F11" s="6" t="s">
        <v>50</v>
      </c>
      <c r="G11" s="17">
        <v>6</v>
      </c>
      <c r="H11" s="16">
        <v>3</v>
      </c>
      <c r="I11" s="17">
        <v>6</v>
      </c>
      <c r="J11" s="16">
        <v>0</v>
      </c>
      <c r="K11" s="17"/>
      <c r="L11" s="16"/>
      <c r="N11" s="20">
        <f t="shared" si="0"/>
        <v>12</v>
      </c>
      <c r="O11" s="20">
        <f t="shared" si="0"/>
        <v>3</v>
      </c>
      <c r="P11" s="20">
        <f>IF(G11&gt;H11,1,0)+IF(I11&gt;J11,1,0)+IF(K11&gt;L11,1,0)</f>
        <v>2</v>
      </c>
      <c r="Q11" s="21">
        <f>IF(G11&lt;H11,1,0)+IF(I11&lt;J11,1,0)+IF(K11&lt;L11,1,0)</f>
        <v>0</v>
      </c>
      <c r="R11" s="21">
        <f>IF(P11&gt;Q11,1,0)</f>
        <v>1</v>
      </c>
      <c r="S11" s="21">
        <f>IF(P11&lt;Q11,1,0)</f>
        <v>0</v>
      </c>
      <c r="T11"/>
    </row>
    <row r="12" spans="1:20" ht="18" customHeight="1" thickBot="1" x14ac:dyDescent="0.25">
      <c r="A12" s="2"/>
      <c r="B12" s="41" t="s">
        <v>26</v>
      </c>
      <c r="C12" s="43" t="s">
        <v>17</v>
      </c>
      <c r="D12" s="6"/>
      <c r="E12" s="22"/>
      <c r="F12" s="37"/>
      <c r="G12" s="45">
        <v>6</v>
      </c>
      <c r="H12" s="48">
        <v>3</v>
      </c>
      <c r="I12" s="45">
        <v>3</v>
      </c>
      <c r="J12" s="48">
        <v>6</v>
      </c>
      <c r="K12" s="45">
        <v>11</v>
      </c>
      <c r="L12" s="48">
        <v>9</v>
      </c>
      <c r="N12" s="51">
        <f t="shared" si="0"/>
        <v>20</v>
      </c>
      <c r="O12" s="51">
        <f t="shared" si="0"/>
        <v>18</v>
      </c>
      <c r="P12" s="51">
        <f>IF(G12&gt;H12,1,0)+IF(I12&gt;J12,1,0)+IF(K12&gt;L12,1,0)</f>
        <v>2</v>
      </c>
      <c r="Q12" s="51">
        <f>IF(G12&lt;H12,1,0)+IF(I12&lt;J12,1,0)+IF(K12&lt;L12,1,0)</f>
        <v>1</v>
      </c>
      <c r="R12" s="51">
        <f>IF(P12&gt;Q12,1,0)</f>
        <v>1</v>
      </c>
      <c r="S12" s="51">
        <f>IF(P12&lt;Q12,1,0)</f>
        <v>0</v>
      </c>
      <c r="T12"/>
    </row>
    <row r="13" spans="1:20" ht="18" customHeight="1" thickBot="1" x14ac:dyDescent="0.25">
      <c r="A13" s="2"/>
      <c r="B13" s="41"/>
      <c r="C13" s="43"/>
      <c r="D13" s="6" t="s">
        <v>40</v>
      </c>
      <c r="E13" s="24"/>
      <c r="F13" s="6" t="s">
        <v>49</v>
      </c>
      <c r="G13" s="46"/>
      <c r="H13" s="49"/>
      <c r="I13" s="46"/>
      <c r="J13" s="49"/>
      <c r="K13" s="46"/>
      <c r="L13" s="49"/>
      <c r="N13" s="52"/>
      <c r="O13" s="52"/>
      <c r="P13" s="52"/>
      <c r="Q13" s="52"/>
      <c r="R13" s="52"/>
      <c r="S13" s="52"/>
      <c r="T13"/>
    </row>
    <row r="14" spans="1:20" ht="18" customHeight="1" thickBot="1" x14ac:dyDescent="0.25">
      <c r="A14" s="2"/>
      <c r="B14" s="42"/>
      <c r="C14" s="44"/>
      <c r="D14" s="23" t="s">
        <v>43</v>
      </c>
      <c r="E14" s="25"/>
      <c r="F14" s="6" t="s">
        <v>50</v>
      </c>
      <c r="G14" s="47"/>
      <c r="H14" s="50"/>
      <c r="I14" s="47"/>
      <c r="J14" s="50"/>
      <c r="K14" s="47"/>
      <c r="L14" s="50"/>
      <c r="N14" s="53"/>
      <c r="O14" s="53"/>
      <c r="P14" s="53"/>
      <c r="Q14" s="53"/>
      <c r="R14" s="53"/>
      <c r="S14" s="53"/>
      <c r="T14"/>
    </row>
    <row r="15" spans="1:20" ht="18" customHeight="1" x14ac:dyDescent="0.2">
      <c r="A15" s="2"/>
      <c r="B15" s="29"/>
      <c r="C15" s="30"/>
      <c r="D15" s="31"/>
      <c r="E15" s="31"/>
      <c r="F15" s="27"/>
      <c r="G15" s="29"/>
      <c r="H15" s="29"/>
      <c r="I15" s="29"/>
      <c r="J15" s="29"/>
      <c r="K15" s="29"/>
      <c r="L15" s="29"/>
      <c r="N15" s="32"/>
      <c r="O15" s="32"/>
      <c r="P15" s="32"/>
      <c r="Q15" s="32"/>
      <c r="R15" s="32"/>
      <c r="S15" s="32"/>
      <c r="T15"/>
    </row>
    <row r="16" spans="1:20" ht="18" customHeight="1" x14ac:dyDescent="0.2">
      <c r="A16" s="2"/>
      <c r="B16" s="29"/>
      <c r="C16" s="30"/>
      <c r="D16" s="31"/>
      <c r="E16" s="31"/>
      <c r="F16" s="31"/>
      <c r="G16" s="29"/>
      <c r="H16" s="29"/>
      <c r="I16" s="29"/>
      <c r="J16" s="29"/>
      <c r="K16" s="29"/>
      <c r="L16" s="29"/>
      <c r="N16" s="32"/>
      <c r="O16" s="32"/>
      <c r="P16" s="32"/>
      <c r="Q16" s="32"/>
      <c r="R16" s="32"/>
      <c r="S16" s="32"/>
      <c r="T16"/>
    </row>
    <row r="17" spans="1:20" ht="18" customHeight="1" x14ac:dyDescent="0.2">
      <c r="A17" s="2"/>
      <c r="B17" s="29"/>
      <c r="C17" s="30"/>
      <c r="D17" s="31"/>
      <c r="E17" s="31"/>
      <c r="F17" s="31"/>
      <c r="G17" s="29"/>
      <c r="H17" s="29"/>
      <c r="I17" s="29"/>
      <c r="J17" s="29"/>
      <c r="K17" s="29"/>
      <c r="L17" s="29"/>
      <c r="N17" s="32"/>
      <c r="O17" s="32"/>
      <c r="P17" s="32"/>
      <c r="Q17" s="32"/>
      <c r="R17" s="32"/>
      <c r="S17" s="32"/>
      <c r="T17"/>
    </row>
    <row r="18" spans="1:20" ht="13.5" customHeight="1" thickBot="1" x14ac:dyDescent="0.25">
      <c r="A18" s="2"/>
      <c r="F18" s="31"/>
      <c r="G18" s="31"/>
      <c r="N18" s="21">
        <f t="shared" ref="N18:S18" si="1">N10+N11+N12</f>
        <v>44</v>
      </c>
      <c r="O18" s="21">
        <f t="shared" si="1"/>
        <v>27</v>
      </c>
      <c r="P18" s="20">
        <f t="shared" si="1"/>
        <v>6</v>
      </c>
      <c r="Q18" s="21">
        <f t="shared" si="1"/>
        <v>1</v>
      </c>
      <c r="R18" s="21">
        <f t="shared" si="1"/>
        <v>3</v>
      </c>
      <c r="S18" s="21">
        <f t="shared" si="1"/>
        <v>0</v>
      </c>
      <c r="T18"/>
    </row>
    <row r="19" spans="1:20" ht="21" customHeight="1" x14ac:dyDescent="0.1">
      <c r="A19" s="2"/>
      <c r="B19" s="65" t="s">
        <v>18</v>
      </c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20" ht="6" customHeight="1" thickBot="1" x14ac:dyDescent="0.15">
      <c r="A20" s="2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70"/>
    </row>
    <row r="21" spans="1:20" ht="18" customHeight="1" thickBot="1" x14ac:dyDescent="0.15">
      <c r="A21" s="2"/>
      <c r="B21" s="71" t="s">
        <v>0</v>
      </c>
      <c r="C21" s="72"/>
      <c r="D21" s="73" t="s">
        <v>1</v>
      </c>
      <c r="E21" s="74"/>
      <c r="F21" s="34" t="s">
        <v>2</v>
      </c>
      <c r="G21" s="71" t="s">
        <v>27</v>
      </c>
      <c r="H21" s="75"/>
      <c r="I21" s="75"/>
      <c r="J21" s="75"/>
      <c r="K21" s="75"/>
      <c r="L21" s="72"/>
      <c r="Q21" s="3"/>
      <c r="R21" s="4"/>
      <c r="S21" s="5"/>
    </row>
    <row r="22" spans="1:20" ht="18" customHeight="1" thickBot="1" x14ac:dyDescent="0.15">
      <c r="A22" s="2"/>
      <c r="B22" s="76">
        <v>45923</v>
      </c>
      <c r="C22" s="77"/>
      <c r="D22" s="78" t="s">
        <v>28</v>
      </c>
      <c r="E22" s="79"/>
      <c r="F22" s="35" t="s">
        <v>19</v>
      </c>
      <c r="G22" s="78" t="s">
        <v>80</v>
      </c>
      <c r="H22" s="80"/>
      <c r="I22" s="80"/>
      <c r="J22" s="80"/>
      <c r="K22" s="80"/>
      <c r="L22" s="79"/>
    </row>
    <row r="23" spans="1:20" ht="18" customHeight="1" thickBot="1" x14ac:dyDescent="0.15">
      <c r="A23" s="2"/>
      <c r="B23" s="78" t="s">
        <v>52</v>
      </c>
      <c r="C23" s="80"/>
      <c r="D23" s="80"/>
      <c r="E23" s="80"/>
      <c r="F23" s="80"/>
      <c r="G23" s="80"/>
      <c r="H23" s="80"/>
      <c r="I23" s="80"/>
      <c r="J23" s="80"/>
      <c r="K23" s="80"/>
      <c r="L23" s="79"/>
    </row>
    <row r="24" spans="1:20" ht="18" customHeight="1" thickBot="1" x14ac:dyDescent="0.25">
      <c r="A24" s="2"/>
      <c r="B24" s="7" t="s">
        <v>3</v>
      </c>
      <c r="C24" s="8"/>
      <c r="D24" s="9" t="s">
        <v>4</v>
      </c>
      <c r="E24" s="8" t="s">
        <v>5</v>
      </c>
      <c r="F24" s="9" t="s">
        <v>4</v>
      </c>
      <c r="G24" s="58" t="s">
        <v>6</v>
      </c>
      <c r="H24" s="58"/>
      <c r="I24" s="58"/>
      <c r="J24" s="58"/>
      <c r="K24" s="58"/>
      <c r="L24" s="59"/>
      <c r="T24"/>
    </row>
    <row r="25" spans="1:20" ht="18" customHeight="1" thickBot="1" x14ac:dyDescent="0.25">
      <c r="A25" s="2"/>
      <c r="B25" s="36">
        <v>2</v>
      </c>
      <c r="C25" s="11"/>
      <c r="D25" s="10" t="s">
        <v>30</v>
      </c>
      <c r="E25" s="11"/>
      <c r="F25" s="10" t="s">
        <v>61</v>
      </c>
      <c r="G25" s="60">
        <f>R34</f>
        <v>2</v>
      </c>
      <c r="H25" s="61"/>
      <c r="I25" s="62"/>
      <c r="J25" s="60">
        <f>S34</f>
        <v>1</v>
      </c>
      <c r="K25" s="61"/>
      <c r="L25" s="62"/>
      <c r="T25"/>
    </row>
    <row r="26" spans="1:20" ht="18" customHeight="1" thickBot="1" x14ac:dyDescent="0.25">
      <c r="A26" s="2"/>
      <c r="B26" s="13" t="s">
        <v>7</v>
      </c>
      <c r="C26" s="14" t="s">
        <v>8</v>
      </c>
      <c r="D26" s="13" t="s">
        <v>9</v>
      </c>
      <c r="E26" s="14"/>
      <c r="F26" s="13" t="s">
        <v>9</v>
      </c>
      <c r="G26" s="55" t="s">
        <v>10</v>
      </c>
      <c r="H26" s="56"/>
      <c r="I26" s="55" t="s">
        <v>11</v>
      </c>
      <c r="J26" s="56"/>
      <c r="K26" s="63" t="s">
        <v>12</v>
      </c>
      <c r="L26" s="64"/>
      <c r="N26" s="39" t="s">
        <v>13</v>
      </c>
      <c r="O26" s="40"/>
      <c r="P26" s="39" t="s">
        <v>14</v>
      </c>
      <c r="Q26" s="40"/>
      <c r="R26" s="39" t="s">
        <v>8</v>
      </c>
      <c r="S26" s="40"/>
      <c r="T26"/>
    </row>
    <row r="27" spans="1:20" ht="18" customHeight="1" thickBot="1" x14ac:dyDescent="0.25">
      <c r="A27" s="2"/>
      <c r="B27" s="15" t="s">
        <v>25</v>
      </c>
      <c r="C27" s="16" t="s">
        <v>15</v>
      </c>
      <c r="D27" s="6" t="s">
        <v>56</v>
      </c>
      <c r="E27" s="16"/>
      <c r="F27" s="6" t="s">
        <v>65</v>
      </c>
      <c r="G27" s="17">
        <v>6</v>
      </c>
      <c r="H27" s="16">
        <v>0</v>
      </c>
      <c r="I27" s="17">
        <v>6</v>
      </c>
      <c r="J27" s="16">
        <v>2</v>
      </c>
      <c r="K27" s="17"/>
      <c r="L27" s="16"/>
      <c r="N27" s="32">
        <f t="shared" ref="N27:O29" si="2">G27+I27+K27</f>
        <v>12</v>
      </c>
      <c r="O27" s="32">
        <f t="shared" si="2"/>
        <v>2</v>
      </c>
      <c r="P27" s="32">
        <f>IF(G27&gt;H27,1,0)+IF(I27&gt;J27,1,0)+IF(K27&gt;L27,1,0)</f>
        <v>2</v>
      </c>
      <c r="Q27" s="19">
        <f>IF(G27&lt;H27,1,0)+IF(I27&lt;J27,1,0)+IF(K27&lt;L27,1,0)</f>
        <v>0</v>
      </c>
      <c r="R27" s="19">
        <f>IF(P27&gt;Q27,1,0)</f>
        <v>1</v>
      </c>
      <c r="S27" s="19">
        <f>IF(P27&lt;Q27,1,0)</f>
        <v>0</v>
      </c>
      <c r="T27"/>
    </row>
    <row r="28" spans="1:20" ht="18" customHeight="1" thickBot="1" x14ac:dyDescent="0.25">
      <c r="A28" s="2"/>
      <c r="B28" s="6" t="s">
        <v>26</v>
      </c>
      <c r="C28" s="16" t="s">
        <v>16</v>
      </c>
      <c r="D28" s="6" t="s">
        <v>57</v>
      </c>
      <c r="E28" s="16"/>
      <c r="F28" s="6" t="s">
        <v>66</v>
      </c>
      <c r="G28" s="17">
        <v>6</v>
      </c>
      <c r="H28" s="16">
        <v>3</v>
      </c>
      <c r="I28" s="17">
        <v>6</v>
      </c>
      <c r="J28" s="16">
        <v>1</v>
      </c>
      <c r="K28" s="17"/>
      <c r="L28" s="16"/>
      <c r="N28" s="20">
        <f t="shared" si="2"/>
        <v>12</v>
      </c>
      <c r="O28" s="20">
        <f t="shared" si="2"/>
        <v>4</v>
      </c>
      <c r="P28" s="20">
        <f>IF(G28&gt;H28,1,0)+IF(I28&gt;J28,1,0)+IF(K28&gt;L28,1,0)</f>
        <v>2</v>
      </c>
      <c r="Q28" s="21">
        <f>IF(G28&lt;H28,1,0)+IF(I28&lt;J28,1,0)+IF(K28&lt;L28,1,0)</f>
        <v>0</v>
      </c>
      <c r="R28" s="21">
        <f>IF(P28&gt;Q28,1,0)</f>
        <v>1</v>
      </c>
      <c r="S28" s="21">
        <f>IF(P28&lt;Q28,1,0)</f>
        <v>0</v>
      </c>
      <c r="T28"/>
    </row>
    <row r="29" spans="1:20" ht="18" customHeight="1" thickBot="1" x14ac:dyDescent="0.25">
      <c r="A29" s="2"/>
      <c r="B29" s="41" t="s">
        <v>26</v>
      </c>
      <c r="C29" s="43" t="s">
        <v>17</v>
      </c>
      <c r="D29" s="6"/>
      <c r="E29" s="22"/>
      <c r="F29" s="6"/>
      <c r="G29" s="45">
        <v>2</v>
      </c>
      <c r="H29" s="48">
        <v>6</v>
      </c>
      <c r="I29" s="45">
        <v>4</v>
      </c>
      <c r="J29" s="48">
        <v>6</v>
      </c>
      <c r="K29" s="45"/>
      <c r="L29" s="48"/>
      <c r="N29" s="51">
        <f t="shared" si="2"/>
        <v>6</v>
      </c>
      <c r="O29" s="51">
        <f t="shared" si="2"/>
        <v>12</v>
      </c>
      <c r="P29" s="51">
        <f>IF(G29&gt;H29,1,0)+IF(I29&gt;J29,1,0)+IF(K29&gt;L29,1,0)</f>
        <v>0</v>
      </c>
      <c r="Q29" s="51">
        <f>IF(G29&lt;H29,1,0)+IF(I29&lt;J29,1,0)+IF(K29&lt;L29,1,0)</f>
        <v>2</v>
      </c>
      <c r="R29" s="51">
        <f>IF(P29&gt;Q29,1,0)</f>
        <v>0</v>
      </c>
      <c r="S29" s="51">
        <f>IF(P29&lt;Q29,1,0)</f>
        <v>1</v>
      </c>
      <c r="T29"/>
    </row>
    <row r="30" spans="1:20" ht="18" customHeight="1" thickBot="1" x14ac:dyDescent="0.25">
      <c r="A30" s="2"/>
      <c r="B30" s="41"/>
      <c r="C30" s="43"/>
      <c r="D30" s="6" t="s">
        <v>57</v>
      </c>
      <c r="E30" s="24"/>
      <c r="F30" s="6" t="s">
        <v>65</v>
      </c>
      <c r="G30" s="46"/>
      <c r="H30" s="49"/>
      <c r="I30" s="46"/>
      <c r="J30" s="49"/>
      <c r="K30" s="46"/>
      <c r="L30" s="49"/>
      <c r="N30" s="52"/>
      <c r="O30" s="52"/>
      <c r="P30" s="52"/>
      <c r="Q30" s="52"/>
      <c r="R30" s="52"/>
      <c r="S30" s="52"/>
      <c r="T30"/>
    </row>
    <row r="31" spans="1:20" ht="18" customHeight="1" thickBot="1" x14ac:dyDescent="0.25">
      <c r="A31" s="2"/>
      <c r="B31" s="42"/>
      <c r="C31" s="44"/>
      <c r="D31" s="6" t="s">
        <v>59</v>
      </c>
      <c r="E31" s="25"/>
      <c r="F31" s="6" t="s">
        <v>66</v>
      </c>
      <c r="G31" s="47"/>
      <c r="H31" s="50"/>
      <c r="I31" s="47"/>
      <c r="J31" s="50"/>
      <c r="K31" s="47"/>
      <c r="L31" s="50"/>
      <c r="N31" s="53"/>
      <c r="O31" s="53"/>
      <c r="P31" s="53"/>
      <c r="Q31" s="53"/>
      <c r="R31" s="53"/>
      <c r="S31" s="53"/>
      <c r="T31"/>
    </row>
    <row r="32" spans="1:20" ht="18" customHeight="1" x14ac:dyDescent="0.2">
      <c r="A32" s="2"/>
      <c r="B32" s="29"/>
      <c r="C32" s="30"/>
      <c r="D32" s="31"/>
      <c r="E32" s="31"/>
      <c r="F32" s="27"/>
      <c r="G32" s="29"/>
      <c r="H32" s="29"/>
      <c r="I32" s="29"/>
      <c r="J32" s="29"/>
      <c r="K32" s="29"/>
      <c r="L32" s="29"/>
      <c r="N32" s="32"/>
      <c r="O32" s="32"/>
      <c r="P32" s="32"/>
      <c r="Q32" s="32"/>
      <c r="R32" s="32"/>
      <c r="S32" s="32"/>
      <c r="T32"/>
    </row>
    <row r="33" spans="1:20" ht="18" customHeight="1" x14ac:dyDescent="0.2">
      <c r="A33" s="2"/>
      <c r="B33" s="29"/>
      <c r="C33" s="30"/>
      <c r="D33" s="31"/>
      <c r="E33" s="31"/>
      <c r="F33" s="31"/>
      <c r="G33" s="29"/>
      <c r="H33" s="29"/>
      <c r="I33" s="29"/>
      <c r="J33" s="29"/>
      <c r="K33" s="29"/>
      <c r="L33" s="29"/>
      <c r="N33" s="32"/>
      <c r="O33" s="32"/>
      <c r="P33" s="32"/>
      <c r="Q33" s="32"/>
      <c r="R33" s="32"/>
      <c r="S33" s="32"/>
      <c r="T33"/>
    </row>
    <row r="34" spans="1:20" ht="13.5" customHeight="1" x14ac:dyDescent="0.2">
      <c r="A34" s="2"/>
      <c r="F34" s="31"/>
      <c r="G34" s="31"/>
      <c r="N34" s="21">
        <f t="shared" ref="N34:S34" si="3">N27+N28+N29</f>
        <v>30</v>
      </c>
      <c r="O34" s="21">
        <f t="shared" si="3"/>
        <v>18</v>
      </c>
      <c r="P34" s="20">
        <f t="shared" si="3"/>
        <v>4</v>
      </c>
      <c r="Q34" s="21">
        <f t="shared" si="3"/>
        <v>2</v>
      </c>
      <c r="R34" s="21">
        <f t="shared" si="3"/>
        <v>2</v>
      </c>
      <c r="S34" s="21">
        <f t="shared" si="3"/>
        <v>1</v>
      </c>
      <c r="T34"/>
    </row>
    <row r="35" spans="1:20" ht="11.25" thickBot="1" x14ac:dyDescent="0.15"/>
    <row r="36" spans="1:20" ht="21" customHeight="1" x14ac:dyDescent="0.1">
      <c r="A36" s="2"/>
      <c r="B36" s="65" t="s">
        <v>18</v>
      </c>
      <c r="C36" s="66"/>
      <c r="D36" s="66"/>
      <c r="E36" s="66"/>
      <c r="F36" s="66"/>
      <c r="G36" s="66"/>
      <c r="H36" s="66"/>
      <c r="I36" s="66"/>
      <c r="J36" s="66"/>
      <c r="K36" s="66"/>
      <c r="L36" s="67"/>
    </row>
    <row r="37" spans="1:20" ht="6" customHeight="1" thickBot="1" x14ac:dyDescent="0.15">
      <c r="A37" s="2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70"/>
    </row>
    <row r="38" spans="1:20" ht="18" customHeight="1" thickBot="1" x14ac:dyDescent="0.15">
      <c r="A38" s="2"/>
      <c r="B38" s="71" t="s">
        <v>0</v>
      </c>
      <c r="C38" s="72"/>
      <c r="D38" s="73" t="s">
        <v>1</v>
      </c>
      <c r="E38" s="74"/>
      <c r="F38" s="34" t="s">
        <v>2</v>
      </c>
      <c r="G38" s="71" t="s">
        <v>27</v>
      </c>
      <c r="H38" s="75"/>
      <c r="I38" s="75"/>
      <c r="J38" s="75"/>
      <c r="K38" s="75"/>
      <c r="L38" s="72"/>
      <c r="Q38" s="3"/>
      <c r="R38" s="4"/>
      <c r="S38" s="5"/>
    </row>
    <row r="39" spans="1:20" ht="18" customHeight="1" thickBot="1" x14ac:dyDescent="0.15">
      <c r="A39" s="2"/>
      <c r="B39" s="76">
        <v>45923</v>
      </c>
      <c r="C39" s="77"/>
      <c r="D39" s="78" t="s">
        <v>28</v>
      </c>
      <c r="E39" s="79"/>
      <c r="F39" s="35" t="s">
        <v>19</v>
      </c>
      <c r="G39" s="78" t="s">
        <v>21</v>
      </c>
      <c r="H39" s="80"/>
      <c r="I39" s="80"/>
      <c r="J39" s="80"/>
      <c r="K39" s="80"/>
      <c r="L39" s="79"/>
    </row>
    <row r="40" spans="1:20" ht="18" customHeight="1" thickBot="1" x14ac:dyDescent="0.15">
      <c r="A40" s="2"/>
      <c r="B40" s="78" t="s">
        <v>52</v>
      </c>
      <c r="C40" s="80"/>
      <c r="D40" s="80"/>
      <c r="E40" s="80"/>
      <c r="F40" s="80"/>
      <c r="G40" s="80"/>
      <c r="H40" s="80"/>
      <c r="I40" s="80"/>
      <c r="J40" s="80"/>
      <c r="K40" s="80"/>
      <c r="L40" s="79"/>
    </row>
    <row r="41" spans="1:20" ht="18" customHeight="1" thickBot="1" x14ac:dyDescent="0.25">
      <c r="A41" s="2"/>
      <c r="B41" s="7" t="s">
        <v>3</v>
      </c>
      <c r="C41" s="8"/>
      <c r="D41" s="9" t="s">
        <v>4</v>
      </c>
      <c r="E41" s="8" t="s">
        <v>5</v>
      </c>
      <c r="F41" s="9" t="s">
        <v>4</v>
      </c>
      <c r="G41" s="58" t="s">
        <v>6</v>
      </c>
      <c r="H41" s="58"/>
      <c r="I41" s="58"/>
      <c r="J41" s="58"/>
      <c r="K41" s="58"/>
      <c r="L41" s="59"/>
      <c r="T41"/>
    </row>
    <row r="42" spans="1:20" ht="18" customHeight="1" thickBot="1" x14ac:dyDescent="0.25">
      <c r="A42" s="2"/>
      <c r="B42" s="36">
        <v>3</v>
      </c>
      <c r="C42" s="11"/>
      <c r="D42" s="10" t="s">
        <v>29</v>
      </c>
      <c r="E42" s="11"/>
      <c r="F42" s="10" t="s">
        <v>69</v>
      </c>
      <c r="G42" s="60">
        <f>R51</f>
        <v>3</v>
      </c>
      <c r="H42" s="61"/>
      <c r="I42" s="62"/>
      <c r="J42" s="60">
        <f>S51</f>
        <v>0</v>
      </c>
      <c r="K42" s="61"/>
      <c r="L42" s="62"/>
      <c r="T42"/>
    </row>
    <row r="43" spans="1:20" ht="18" customHeight="1" thickBot="1" x14ac:dyDescent="0.25">
      <c r="A43" s="2"/>
      <c r="B43" s="13" t="s">
        <v>7</v>
      </c>
      <c r="C43" s="14" t="s">
        <v>8</v>
      </c>
      <c r="D43" s="13" t="s">
        <v>9</v>
      </c>
      <c r="E43" s="14"/>
      <c r="F43" s="13" t="s">
        <v>9</v>
      </c>
      <c r="G43" s="55" t="s">
        <v>10</v>
      </c>
      <c r="H43" s="56"/>
      <c r="I43" s="55" t="s">
        <v>11</v>
      </c>
      <c r="J43" s="56"/>
      <c r="K43" s="63" t="s">
        <v>12</v>
      </c>
      <c r="L43" s="64"/>
      <c r="N43" s="39" t="s">
        <v>13</v>
      </c>
      <c r="O43" s="40"/>
      <c r="P43" s="39" t="s">
        <v>14</v>
      </c>
      <c r="Q43" s="40"/>
      <c r="R43" s="39" t="s">
        <v>8</v>
      </c>
      <c r="S43" s="40"/>
      <c r="T43"/>
    </row>
    <row r="44" spans="1:20" ht="18" customHeight="1" thickBot="1" x14ac:dyDescent="0.25">
      <c r="A44" s="2"/>
      <c r="B44" s="15" t="s">
        <v>25</v>
      </c>
      <c r="C44" s="16" t="s">
        <v>15</v>
      </c>
      <c r="D44" s="6" t="s">
        <v>77</v>
      </c>
      <c r="E44" s="16"/>
      <c r="F44" s="6" t="s">
        <v>72</v>
      </c>
      <c r="G44" s="17">
        <v>6</v>
      </c>
      <c r="H44" s="16">
        <v>1</v>
      </c>
      <c r="I44" s="17">
        <v>6</v>
      </c>
      <c r="J44" s="16">
        <v>0</v>
      </c>
      <c r="K44" s="17"/>
      <c r="L44" s="16"/>
      <c r="N44" s="32">
        <f t="shared" ref="N44:O46" si="4">G44+I44+K44</f>
        <v>12</v>
      </c>
      <c r="O44" s="32">
        <f t="shared" si="4"/>
        <v>1</v>
      </c>
      <c r="P44" s="32">
        <f>IF(G44&gt;H44,1,0)+IF(I44&gt;J44,1,0)+IF(K44&gt;L44,1,0)</f>
        <v>2</v>
      </c>
      <c r="Q44" s="19">
        <f>IF(G44&lt;H44,1,0)+IF(I44&lt;J44,1,0)+IF(K44&lt;L44,1,0)</f>
        <v>0</v>
      </c>
      <c r="R44" s="19">
        <f>IF(P44&gt;Q44,1,0)</f>
        <v>1</v>
      </c>
      <c r="S44" s="19">
        <f>IF(P44&lt;Q44,1,0)</f>
        <v>0</v>
      </c>
      <c r="T44"/>
    </row>
    <row r="45" spans="1:20" ht="18" customHeight="1" thickBot="1" x14ac:dyDescent="0.25">
      <c r="A45" s="2"/>
      <c r="B45" s="6" t="s">
        <v>26</v>
      </c>
      <c r="C45" s="16" t="s">
        <v>16</v>
      </c>
      <c r="D45" s="6" t="s">
        <v>78</v>
      </c>
      <c r="E45" s="16"/>
      <c r="F45" s="6" t="s">
        <v>73</v>
      </c>
      <c r="G45" s="17">
        <v>6</v>
      </c>
      <c r="H45" s="16">
        <v>0</v>
      </c>
      <c r="I45" s="17">
        <v>1</v>
      </c>
      <c r="J45" s="16">
        <v>6</v>
      </c>
      <c r="K45" s="17">
        <v>11</v>
      </c>
      <c r="L45" s="16">
        <v>9</v>
      </c>
      <c r="N45" s="20">
        <f t="shared" si="4"/>
        <v>18</v>
      </c>
      <c r="O45" s="20">
        <f t="shared" si="4"/>
        <v>15</v>
      </c>
      <c r="P45" s="20">
        <f>IF(G45&gt;H45,1,0)+IF(I45&gt;J45,1,0)+IF(K45&gt;L45,1,0)</f>
        <v>2</v>
      </c>
      <c r="Q45" s="21">
        <f>IF(G45&lt;H45,1,0)+IF(I45&lt;J45,1,0)+IF(K45&lt;L45,1,0)</f>
        <v>1</v>
      </c>
      <c r="R45" s="21">
        <f>IF(P45&gt;Q45,1,0)</f>
        <v>1</v>
      </c>
      <c r="S45" s="21">
        <f>IF(P45&lt;Q45,1,0)</f>
        <v>0</v>
      </c>
      <c r="T45"/>
    </row>
    <row r="46" spans="1:20" ht="18" customHeight="1" thickBot="1" x14ac:dyDescent="0.25">
      <c r="A46" s="2"/>
      <c r="B46" s="41" t="s">
        <v>26</v>
      </c>
      <c r="C46" s="43" t="s">
        <v>17</v>
      </c>
      <c r="D46" s="6"/>
      <c r="E46" s="22"/>
      <c r="F46" s="6"/>
      <c r="G46" s="45">
        <v>6</v>
      </c>
      <c r="H46" s="48">
        <v>2</v>
      </c>
      <c r="I46" s="45">
        <v>6</v>
      </c>
      <c r="J46" s="48">
        <v>1</v>
      </c>
      <c r="K46" s="45"/>
      <c r="L46" s="48"/>
      <c r="N46" s="51">
        <f t="shared" si="4"/>
        <v>12</v>
      </c>
      <c r="O46" s="51">
        <f t="shared" si="4"/>
        <v>3</v>
      </c>
      <c r="P46" s="51">
        <f>IF(G46&gt;H46,1,0)+IF(I46&gt;J46,1,0)+IF(K46&gt;L46,1,0)</f>
        <v>2</v>
      </c>
      <c r="Q46" s="51">
        <f>IF(G46&lt;H46,1,0)+IF(I46&lt;J46,1,0)+IF(K46&lt;L46,1,0)</f>
        <v>0</v>
      </c>
      <c r="R46" s="51">
        <f>IF(P46&gt;Q46,1,0)</f>
        <v>1</v>
      </c>
      <c r="S46" s="51">
        <f>IF(P46&lt;Q46,1,0)</f>
        <v>0</v>
      </c>
      <c r="T46"/>
    </row>
    <row r="47" spans="1:20" ht="18" customHeight="1" thickBot="1" x14ac:dyDescent="0.25">
      <c r="A47" s="2"/>
      <c r="B47" s="41"/>
      <c r="C47" s="43"/>
      <c r="D47" s="6" t="s">
        <v>77</v>
      </c>
      <c r="E47" s="24"/>
      <c r="F47" s="6" t="s">
        <v>72</v>
      </c>
      <c r="G47" s="46"/>
      <c r="H47" s="49"/>
      <c r="I47" s="46"/>
      <c r="J47" s="49"/>
      <c r="K47" s="46"/>
      <c r="L47" s="49"/>
      <c r="N47" s="52"/>
      <c r="O47" s="52"/>
      <c r="P47" s="52"/>
      <c r="Q47" s="52"/>
      <c r="R47" s="52"/>
      <c r="S47" s="52"/>
      <c r="T47"/>
    </row>
    <row r="48" spans="1:20" ht="18" customHeight="1" thickBot="1" x14ac:dyDescent="0.25">
      <c r="A48" s="2"/>
      <c r="B48" s="42"/>
      <c r="C48" s="44"/>
      <c r="D48" s="6" t="s">
        <v>79</v>
      </c>
      <c r="E48" s="25"/>
      <c r="F48" s="6" t="s">
        <v>73</v>
      </c>
      <c r="G48" s="47"/>
      <c r="H48" s="50"/>
      <c r="I48" s="47"/>
      <c r="J48" s="50"/>
      <c r="K48" s="47"/>
      <c r="L48" s="50"/>
      <c r="N48" s="53"/>
      <c r="O48" s="53"/>
      <c r="P48" s="53"/>
      <c r="Q48" s="53"/>
      <c r="R48" s="53"/>
      <c r="S48" s="53"/>
      <c r="T48"/>
    </row>
    <row r="49" spans="1:20" ht="18" customHeight="1" x14ac:dyDescent="0.2">
      <c r="A49" s="2"/>
      <c r="B49" s="33"/>
      <c r="C49" s="30"/>
      <c r="D49" s="31"/>
      <c r="E49" s="31"/>
      <c r="F49" s="27"/>
      <c r="G49" s="29"/>
      <c r="H49" s="29"/>
      <c r="I49" s="29"/>
      <c r="J49" s="29"/>
      <c r="K49" s="29"/>
      <c r="L49" s="29"/>
      <c r="N49" s="32"/>
      <c r="O49" s="32"/>
      <c r="P49" s="32"/>
      <c r="Q49" s="32"/>
      <c r="R49" s="32"/>
      <c r="S49" s="32"/>
      <c r="T49"/>
    </row>
    <row r="50" spans="1:20" ht="18" customHeight="1" x14ac:dyDescent="0.2">
      <c r="A50" s="2"/>
      <c r="B50" s="33"/>
      <c r="C50" s="30"/>
      <c r="D50" s="31"/>
      <c r="E50" s="31"/>
      <c r="F50" s="31"/>
      <c r="G50" s="29"/>
      <c r="H50" s="29"/>
      <c r="I50" s="29"/>
      <c r="J50" s="29"/>
      <c r="K50" s="29"/>
      <c r="L50" s="29"/>
      <c r="N50" s="32"/>
      <c r="O50" s="32"/>
      <c r="P50" s="32"/>
      <c r="Q50" s="32"/>
      <c r="R50" s="32"/>
      <c r="S50" s="32"/>
      <c r="T50"/>
    </row>
    <row r="51" spans="1:20" ht="13.5" customHeight="1" x14ac:dyDescent="0.2">
      <c r="A51" s="2"/>
      <c r="F51" s="31"/>
      <c r="G51" s="31"/>
      <c r="N51" s="21">
        <f t="shared" ref="N51:S51" si="5">N44+N45+N46</f>
        <v>42</v>
      </c>
      <c r="O51" s="21">
        <f t="shared" si="5"/>
        <v>19</v>
      </c>
      <c r="P51" s="20">
        <f t="shared" si="5"/>
        <v>6</v>
      </c>
      <c r="Q51" s="21">
        <f t="shared" si="5"/>
        <v>1</v>
      </c>
      <c r="R51" s="21">
        <f t="shared" si="5"/>
        <v>3</v>
      </c>
      <c r="S51" s="21">
        <f t="shared" si="5"/>
        <v>0</v>
      </c>
      <c r="T51"/>
    </row>
  </sheetData>
  <mergeCells count="93">
    <mergeCell ref="B2:L3"/>
    <mergeCell ref="B4:C4"/>
    <mergeCell ref="D4:E4"/>
    <mergeCell ref="G4:L4"/>
    <mergeCell ref="B5:C5"/>
    <mergeCell ref="D5:E5"/>
    <mergeCell ref="G5:L5"/>
    <mergeCell ref="B6:L6"/>
    <mergeCell ref="G7:L7"/>
    <mergeCell ref="G8:I8"/>
    <mergeCell ref="J8:L8"/>
    <mergeCell ref="G9:H9"/>
    <mergeCell ref="I9:J9"/>
    <mergeCell ref="K9:L9"/>
    <mergeCell ref="N9:O9"/>
    <mergeCell ref="P9:Q9"/>
    <mergeCell ref="R9:S9"/>
    <mergeCell ref="B12:B14"/>
    <mergeCell ref="C12:C14"/>
    <mergeCell ref="G12:G14"/>
    <mergeCell ref="H12:H14"/>
    <mergeCell ref="I12:I14"/>
    <mergeCell ref="J12:J14"/>
    <mergeCell ref="K12:K14"/>
    <mergeCell ref="S12:S14"/>
    <mergeCell ref="O12:O14"/>
    <mergeCell ref="P12:P14"/>
    <mergeCell ref="Q12:Q14"/>
    <mergeCell ref="R12:R14"/>
    <mergeCell ref="B22:C22"/>
    <mergeCell ref="D22:E22"/>
    <mergeCell ref="G22:L22"/>
    <mergeCell ref="L12:L14"/>
    <mergeCell ref="N12:N14"/>
    <mergeCell ref="B19:L20"/>
    <mergeCell ref="B21:C21"/>
    <mergeCell ref="D21:E21"/>
    <mergeCell ref="G21:L21"/>
    <mergeCell ref="B23:L23"/>
    <mergeCell ref="G24:L24"/>
    <mergeCell ref="G25:I25"/>
    <mergeCell ref="J25:L25"/>
    <mergeCell ref="G26:H26"/>
    <mergeCell ref="I26:J26"/>
    <mergeCell ref="K26:L26"/>
    <mergeCell ref="N26:O26"/>
    <mergeCell ref="P26:Q26"/>
    <mergeCell ref="R26:S26"/>
    <mergeCell ref="B29:B31"/>
    <mergeCell ref="C29:C31"/>
    <mergeCell ref="G29:G31"/>
    <mergeCell ref="H29:H31"/>
    <mergeCell ref="I29:I31"/>
    <mergeCell ref="J29:J31"/>
    <mergeCell ref="K29:K31"/>
    <mergeCell ref="S29:S31"/>
    <mergeCell ref="O29:O31"/>
    <mergeCell ref="P29:P31"/>
    <mergeCell ref="Q29:Q31"/>
    <mergeCell ref="R29:R31"/>
    <mergeCell ref="B39:C39"/>
    <mergeCell ref="D39:E39"/>
    <mergeCell ref="G39:L39"/>
    <mergeCell ref="L29:L31"/>
    <mergeCell ref="N29:N31"/>
    <mergeCell ref="B36:L37"/>
    <mergeCell ref="B38:C38"/>
    <mergeCell ref="D38:E38"/>
    <mergeCell ref="G38:L38"/>
    <mergeCell ref="Q46:Q48"/>
    <mergeCell ref="B40:L40"/>
    <mergeCell ref="G41:L41"/>
    <mergeCell ref="G42:I42"/>
    <mergeCell ref="J42:L42"/>
    <mergeCell ref="G43:H43"/>
    <mergeCell ref="I43:J43"/>
    <mergeCell ref="K43:L43"/>
    <mergeCell ref="R46:R48"/>
    <mergeCell ref="N43:O43"/>
    <mergeCell ref="P43:Q43"/>
    <mergeCell ref="R43:S43"/>
    <mergeCell ref="B46:B48"/>
    <mergeCell ref="C46:C48"/>
    <mergeCell ref="G46:G48"/>
    <mergeCell ref="H46:H48"/>
    <mergeCell ref="I46:I48"/>
    <mergeCell ref="J46:J48"/>
    <mergeCell ref="K46:K48"/>
    <mergeCell ref="S46:S48"/>
    <mergeCell ref="L46:L48"/>
    <mergeCell ref="N46:N48"/>
    <mergeCell ref="O46:O48"/>
    <mergeCell ref="P46:P48"/>
  </mergeCells>
  <dataValidations count="3">
    <dataValidation type="list" allowBlank="1" showInputMessage="1" showErrorMessage="1" sqref="F18 F34 F51" xr:uid="{B7697936-2F07-4717-A974-23A76EA9DAA2}">
      <formula1>#REF!</formula1>
    </dataValidation>
    <dataValidation type="date" allowBlank="1" showInputMessage="1" showErrorMessage="1" sqref="B5:C5 B22:C22 B39:C39" xr:uid="{2E54A3C9-7860-4CD2-B0C6-E28B16D62AF5}">
      <formula1>43557</formula1>
      <formula2>43562</formula2>
    </dataValidation>
    <dataValidation type="list" allowBlank="1" showInputMessage="1" showErrorMessage="1" sqref="G5:L5 G39:L39 G22:L22" xr:uid="{EDC16E0F-AD45-4BD7-AAD5-866B121A5EC2}">
      <formula1>$T$7:$T$18</formula1>
    </dataValidation>
  </dataValidations>
  <pageMargins left="0.7" right="0.7" top="0.75" bottom="0.75" header="0.3" footer="0.3"/>
  <pageSetup paperSize="9" scale="88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F004-5E2F-4677-B8AE-1A16E70713D8}">
  <dimension ref="A1:S65"/>
  <sheetViews>
    <sheetView zoomScaleNormal="100" workbookViewId="0">
      <selection activeCell="D16" sqref="D16"/>
    </sheetView>
  </sheetViews>
  <sheetFormatPr defaultColWidth="8.609375" defaultRowHeight="10.5" x14ac:dyDescent="0.1"/>
  <cols>
    <col min="1" max="1" width="3.765625" style="1" customWidth="1"/>
    <col min="2" max="2" width="8.33984375" style="1" customWidth="1"/>
    <col min="3" max="3" width="6.9921875" style="1" customWidth="1"/>
    <col min="4" max="4" width="26.6328125" style="1" customWidth="1"/>
    <col min="5" max="5" width="3.359375" style="1" customWidth="1"/>
    <col min="6" max="6" width="27.171875" style="1" customWidth="1"/>
    <col min="7" max="12" width="3.62890625" style="1" customWidth="1"/>
    <col min="13" max="13" width="1.4765625" style="1" customWidth="1"/>
    <col min="14" max="19" width="5.37890625" style="1" customWidth="1"/>
    <col min="20" max="21" width="8.609375" style="1"/>
    <col min="22" max="22" width="18.5625" style="1" bestFit="1" customWidth="1"/>
    <col min="23" max="16384" width="8.609375" style="1"/>
  </cols>
  <sheetData>
    <row r="1" spans="1:19" ht="2.1" customHeight="1" thickBot="1" x14ac:dyDescent="0.15"/>
    <row r="2" spans="1:19" ht="21" customHeight="1" x14ac:dyDescent="0.1">
      <c r="A2" s="2"/>
      <c r="B2" s="65" t="s">
        <v>18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9" ht="6" customHeight="1" thickBot="1" x14ac:dyDescent="0.15">
      <c r="A3" s="2"/>
      <c r="B3" s="68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19" ht="18" customHeight="1" thickBot="1" x14ac:dyDescent="0.15">
      <c r="A4" s="2"/>
      <c r="B4" s="71" t="s">
        <v>0</v>
      </c>
      <c r="C4" s="72"/>
      <c r="D4" s="73" t="s">
        <v>1</v>
      </c>
      <c r="E4" s="74"/>
      <c r="F4" s="34" t="s">
        <v>2</v>
      </c>
      <c r="G4" s="71" t="s">
        <v>27</v>
      </c>
      <c r="H4" s="75"/>
      <c r="I4" s="75"/>
      <c r="J4" s="75"/>
      <c r="K4" s="75"/>
      <c r="L4" s="72"/>
      <c r="Q4" s="3"/>
      <c r="R4" s="4"/>
      <c r="S4" s="4" t="s">
        <v>20</v>
      </c>
    </row>
    <row r="5" spans="1:19" ht="18" customHeight="1" thickBot="1" x14ac:dyDescent="0.15">
      <c r="A5" s="2"/>
      <c r="B5" s="76">
        <v>45924</v>
      </c>
      <c r="C5" s="77"/>
      <c r="D5" s="78" t="s">
        <v>28</v>
      </c>
      <c r="E5" s="79"/>
      <c r="F5" s="35" t="s">
        <v>19</v>
      </c>
      <c r="G5" s="78" t="s">
        <v>24</v>
      </c>
      <c r="H5" s="80"/>
      <c r="I5" s="80"/>
      <c r="J5" s="80"/>
      <c r="K5" s="80"/>
      <c r="L5" s="79"/>
    </row>
    <row r="6" spans="1:19" ht="18" customHeight="1" thickBot="1" x14ac:dyDescent="0.15">
      <c r="A6" s="2"/>
      <c r="B6" s="78" t="s">
        <v>51</v>
      </c>
      <c r="C6" s="80"/>
      <c r="D6" s="80"/>
      <c r="E6" s="80"/>
      <c r="F6" s="80"/>
      <c r="G6" s="80"/>
      <c r="H6" s="80"/>
      <c r="I6" s="80"/>
      <c r="J6" s="80"/>
      <c r="K6" s="80"/>
      <c r="L6" s="79"/>
    </row>
    <row r="7" spans="1:19" ht="18" customHeight="1" thickBot="1" x14ac:dyDescent="0.15">
      <c r="A7" s="2"/>
      <c r="B7" s="7" t="s">
        <v>3</v>
      </c>
      <c r="C7" s="8"/>
      <c r="D7" s="9" t="s">
        <v>4</v>
      </c>
      <c r="E7" s="8" t="s">
        <v>5</v>
      </c>
      <c r="F7" s="9" t="s">
        <v>4</v>
      </c>
      <c r="G7" s="58" t="s">
        <v>6</v>
      </c>
      <c r="H7" s="58"/>
      <c r="I7" s="58"/>
      <c r="J7" s="58"/>
      <c r="K7" s="58"/>
      <c r="L7" s="59"/>
    </row>
    <row r="8" spans="1:19" ht="18" customHeight="1" thickBot="1" x14ac:dyDescent="0.15">
      <c r="A8" s="2"/>
      <c r="B8" s="36" t="s">
        <v>67</v>
      </c>
      <c r="C8" s="11"/>
      <c r="D8" s="10" t="s">
        <v>68</v>
      </c>
      <c r="E8" s="11"/>
      <c r="F8" s="10" t="s">
        <v>29</v>
      </c>
      <c r="G8" s="60">
        <f>R18</f>
        <v>2</v>
      </c>
      <c r="H8" s="61"/>
      <c r="I8" s="62"/>
      <c r="J8" s="60">
        <f>S18</f>
        <v>1</v>
      </c>
      <c r="K8" s="61"/>
      <c r="L8" s="62"/>
    </row>
    <row r="9" spans="1:19" ht="18" customHeight="1" thickBot="1" x14ac:dyDescent="0.15">
      <c r="A9" s="2"/>
      <c r="B9" s="13" t="s">
        <v>7</v>
      </c>
      <c r="C9" s="14" t="s">
        <v>8</v>
      </c>
      <c r="D9" s="13" t="s">
        <v>9</v>
      </c>
      <c r="E9" s="14"/>
      <c r="F9" s="13" t="s">
        <v>9</v>
      </c>
      <c r="G9" s="55" t="s">
        <v>10</v>
      </c>
      <c r="H9" s="56"/>
      <c r="I9" s="55" t="s">
        <v>11</v>
      </c>
      <c r="J9" s="56"/>
      <c r="K9" s="63" t="s">
        <v>12</v>
      </c>
      <c r="L9" s="64"/>
      <c r="N9" s="39" t="s">
        <v>13</v>
      </c>
      <c r="O9" s="40"/>
      <c r="P9" s="39" t="s">
        <v>14</v>
      </c>
      <c r="Q9" s="40"/>
      <c r="R9" s="39" t="s">
        <v>8</v>
      </c>
      <c r="S9" s="40"/>
    </row>
    <row r="10" spans="1:19" ht="18" customHeight="1" thickBot="1" x14ac:dyDescent="0.15">
      <c r="A10" s="2"/>
      <c r="B10" s="15" t="s">
        <v>25</v>
      </c>
      <c r="C10" s="16" t="s">
        <v>15</v>
      </c>
      <c r="D10" s="6" t="s">
        <v>81</v>
      </c>
      <c r="E10" s="16"/>
      <c r="F10" s="6" t="s">
        <v>31</v>
      </c>
      <c r="G10" s="17">
        <v>6</v>
      </c>
      <c r="H10" s="16">
        <v>0</v>
      </c>
      <c r="I10" s="17">
        <v>6</v>
      </c>
      <c r="J10" s="16">
        <v>0</v>
      </c>
      <c r="K10" s="17"/>
      <c r="L10" s="16"/>
      <c r="N10" s="32">
        <f t="shared" ref="N10:O12" si="0">G10+I10+K10</f>
        <v>12</v>
      </c>
      <c r="O10" s="32">
        <f t="shared" si="0"/>
        <v>0</v>
      </c>
      <c r="P10" s="32">
        <f>IF(G10&gt;H10,1,0)+IF(I10&gt;J10,1,0)+IF(K10&gt;L10,1,0)</f>
        <v>2</v>
      </c>
      <c r="Q10" s="19">
        <f>IF(G10&lt;H10,1,0)+IF(I10&lt;J10,1,0)+IF(K10&lt;L10,1,0)</f>
        <v>0</v>
      </c>
      <c r="R10" s="19">
        <f>IF(P10&gt;Q10,1,0)</f>
        <v>1</v>
      </c>
      <c r="S10" s="19">
        <f>IF(P10&lt;Q10,1,0)</f>
        <v>0</v>
      </c>
    </row>
    <row r="11" spans="1:19" ht="18" customHeight="1" thickBot="1" x14ac:dyDescent="0.15">
      <c r="A11" s="2"/>
      <c r="B11" s="6" t="s">
        <v>26</v>
      </c>
      <c r="C11" s="16" t="s">
        <v>16</v>
      </c>
      <c r="D11" s="6" t="s">
        <v>82</v>
      </c>
      <c r="E11" s="16"/>
      <c r="F11" s="6" t="s">
        <v>32</v>
      </c>
      <c r="G11" s="17">
        <v>6</v>
      </c>
      <c r="H11" s="16">
        <v>0</v>
      </c>
      <c r="I11" s="17">
        <v>6</v>
      </c>
      <c r="J11" s="16">
        <v>0</v>
      </c>
      <c r="K11" s="17"/>
      <c r="L11" s="16"/>
      <c r="N11" s="20">
        <f t="shared" si="0"/>
        <v>12</v>
      </c>
      <c r="O11" s="20">
        <f t="shared" si="0"/>
        <v>0</v>
      </c>
      <c r="P11" s="20">
        <f>IF(G11&gt;H11,1,0)+IF(I11&gt;J11,1,0)+IF(K11&gt;L11,1,0)</f>
        <v>2</v>
      </c>
      <c r="Q11" s="21">
        <f>IF(G11&lt;H11,1,0)+IF(I11&lt;J11,1,0)+IF(K11&lt;L11,1,0)</f>
        <v>0</v>
      </c>
      <c r="R11" s="21">
        <f>IF(P11&gt;Q11,1,0)</f>
        <v>1</v>
      </c>
      <c r="S11" s="21">
        <f>IF(P11&lt;Q11,1,0)</f>
        <v>0</v>
      </c>
    </row>
    <row r="12" spans="1:19" ht="18" customHeight="1" thickBot="1" x14ac:dyDescent="0.15">
      <c r="A12" s="2"/>
      <c r="B12" s="41" t="s">
        <v>26</v>
      </c>
      <c r="C12" s="43" t="s">
        <v>17</v>
      </c>
      <c r="D12" s="6"/>
      <c r="E12" s="22"/>
      <c r="F12" s="6" t="s">
        <v>44</v>
      </c>
      <c r="G12" s="45">
        <v>0</v>
      </c>
      <c r="H12" s="48">
        <v>6</v>
      </c>
      <c r="I12" s="45">
        <v>0</v>
      </c>
      <c r="J12" s="48">
        <v>6</v>
      </c>
      <c r="K12" s="45"/>
      <c r="L12" s="48"/>
      <c r="N12" s="51">
        <f t="shared" si="0"/>
        <v>0</v>
      </c>
      <c r="O12" s="51">
        <f t="shared" si="0"/>
        <v>12</v>
      </c>
      <c r="P12" s="51">
        <f>IF(G12&gt;H12,1,0)+IF(I12&gt;J12,1,0)+IF(K12&gt;L12,1,0)</f>
        <v>0</v>
      </c>
      <c r="Q12" s="51">
        <f>IF(G12&lt;H12,1,0)+IF(I12&lt;J12,1,0)+IF(K12&lt;L12,1,0)</f>
        <v>2</v>
      </c>
      <c r="R12" s="51">
        <f>IF(P12&gt;Q12,1,0)</f>
        <v>0</v>
      </c>
      <c r="S12" s="51">
        <f>IF(P12&lt;Q12,1,0)</f>
        <v>1</v>
      </c>
    </row>
    <row r="13" spans="1:19" ht="18" customHeight="1" thickBot="1" x14ac:dyDescent="0.15">
      <c r="A13" s="2"/>
      <c r="B13" s="41"/>
      <c r="C13" s="43"/>
      <c r="D13" s="6" t="s">
        <v>83</v>
      </c>
      <c r="E13" s="24"/>
      <c r="F13" s="23" t="s">
        <v>33</v>
      </c>
      <c r="G13" s="46"/>
      <c r="H13" s="49"/>
      <c r="I13" s="46"/>
      <c r="J13" s="49"/>
      <c r="K13" s="46"/>
      <c r="L13" s="49"/>
      <c r="N13" s="52"/>
      <c r="O13" s="52"/>
      <c r="P13" s="52"/>
      <c r="Q13" s="52"/>
      <c r="R13" s="52"/>
      <c r="S13" s="52"/>
    </row>
    <row r="14" spans="1:19" ht="18" customHeight="1" thickBot="1" x14ac:dyDescent="0.15">
      <c r="A14" s="2"/>
      <c r="B14" s="42"/>
      <c r="C14" s="44"/>
      <c r="D14" s="23" t="s">
        <v>82</v>
      </c>
      <c r="E14" s="25"/>
      <c r="F14" s="6" t="s">
        <v>34</v>
      </c>
      <c r="G14" s="47"/>
      <c r="H14" s="50"/>
      <c r="I14" s="47"/>
      <c r="J14" s="50"/>
      <c r="K14" s="47"/>
      <c r="L14" s="50"/>
      <c r="N14" s="53"/>
      <c r="O14" s="53"/>
      <c r="P14" s="53"/>
      <c r="Q14" s="53"/>
      <c r="R14" s="53"/>
      <c r="S14" s="53"/>
    </row>
    <row r="15" spans="1:19" ht="18" customHeight="1" x14ac:dyDescent="0.1">
      <c r="A15" s="2"/>
      <c r="B15" s="29"/>
      <c r="C15" s="30"/>
      <c r="D15" s="31"/>
      <c r="E15" s="31"/>
      <c r="F15" s="27"/>
      <c r="G15" s="29"/>
      <c r="H15" s="29"/>
      <c r="I15" s="29"/>
      <c r="J15" s="29"/>
      <c r="K15" s="29"/>
      <c r="L15" s="29"/>
      <c r="N15" s="32"/>
      <c r="O15" s="32"/>
      <c r="P15" s="32"/>
      <c r="Q15" s="32"/>
      <c r="R15" s="32"/>
      <c r="S15" s="32"/>
    </row>
    <row r="16" spans="1:19" ht="18" customHeight="1" x14ac:dyDescent="0.1">
      <c r="A16" s="2"/>
      <c r="B16" s="29"/>
      <c r="C16" s="30"/>
      <c r="D16" s="31"/>
      <c r="E16" s="31"/>
      <c r="F16" s="31"/>
      <c r="G16" s="29"/>
      <c r="H16" s="29"/>
      <c r="I16" s="29"/>
      <c r="J16" s="29"/>
      <c r="K16" s="29"/>
      <c r="L16" s="29"/>
      <c r="N16" s="32"/>
      <c r="O16" s="32"/>
      <c r="P16" s="32"/>
      <c r="Q16" s="32"/>
      <c r="R16" s="32"/>
      <c r="S16" s="32"/>
    </row>
    <row r="17" spans="1:19" ht="18" customHeight="1" x14ac:dyDescent="0.1">
      <c r="A17" s="2"/>
      <c r="B17" s="29"/>
      <c r="C17" s="30"/>
      <c r="D17" s="31"/>
      <c r="E17" s="31"/>
      <c r="F17" s="31"/>
      <c r="G17" s="29"/>
      <c r="H17" s="29"/>
      <c r="I17" s="29"/>
      <c r="J17" s="29"/>
      <c r="K17" s="29"/>
      <c r="L17" s="29"/>
      <c r="N17" s="32"/>
      <c r="O17" s="32"/>
      <c r="P17" s="32"/>
      <c r="Q17" s="32"/>
      <c r="R17" s="32"/>
      <c r="S17" s="32"/>
    </row>
    <row r="18" spans="1:19" ht="13.5" customHeight="1" thickBot="1" x14ac:dyDescent="0.15">
      <c r="A18" s="2"/>
      <c r="F18" s="31"/>
      <c r="G18" s="31"/>
      <c r="N18" s="21">
        <f t="shared" ref="N18:S18" si="1">N10+N11+N12</f>
        <v>24</v>
      </c>
      <c r="O18" s="21">
        <f t="shared" si="1"/>
        <v>12</v>
      </c>
      <c r="P18" s="20">
        <f t="shared" si="1"/>
        <v>4</v>
      </c>
      <c r="Q18" s="21">
        <f t="shared" si="1"/>
        <v>2</v>
      </c>
      <c r="R18" s="21">
        <f t="shared" si="1"/>
        <v>2</v>
      </c>
      <c r="S18" s="21">
        <f t="shared" si="1"/>
        <v>1</v>
      </c>
    </row>
    <row r="19" spans="1:19" ht="21" customHeight="1" x14ac:dyDescent="0.1">
      <c r="A19" s="2"/>
      <c r="B19" s="65" t="s">
        <v>18</v>
      </c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19" ht="6" customHeight="1" thickBot="1" x14ac:dyDescent="0.15">
      <c r="A20" s="2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70"/>
    </row>
    <row r="21" spans="1:19" ht="18" customHeight="1" thickBot="1" x14ac:dyDescent="0.15">
      <c r="A21" s="2"/>
      <c r="B21" s="71" t="s">
        <v>0</v>
      </c>
      <c r="C21" s="72"/>
      <c r="D21" s="73" t="s">
        <v>1</v>
      </c>
      <c r="E21" s="74"/>
      <c r="F21" s="34" t="s">
        <v>2</v>
      </c>
      <c r="G21" s="71" t="s">
        <v>27</v>
      </c>
      <c r="H21" s="75"/>
      <c r="I21" s="75"/>
      <c r="J21" s="75"/>
      <c r="K21" s="75"/>
      <c r="L21" s="72"/>
      <c r="Q21" s="3"/>
      <c r="R21" s="4"/>
      <c r="S21" s="5"/>
    </row>
    <row r="22" spans="1:19" ht="18" customHeight="1" thickBot="1" x14ac:dyDescent="0.15">
      <c r="A22" s="2"/>
      <c r="B22" s="76">
        <v>45924</v>
      </c>
      <c r="C22" s="77"/>
      <c r="D22" s="78" t="s">
        <v>28</v>
      </c>
      <c r="E22" s="79"/>
      <c r="F22" s="35" t="s">
        <v>19</v>
      </c>
      <c r="G22" s="78" t="s">
        <v>22</v>
      </c>
      <c r="H22" s="80"/>
      <c r="I22" s="80"/>
      <c r="J22" s="80"/>
      <c r="K22" s="80"/>
      <c r="L22" s="79"/>
    </row>
    <row r="23" spans="1:19" ht="18" customHeight="1" thickBot="1" x14ac:dyDescent="0.15">
      <c r="A23" s="2"/>
      <c r="B23" s="78" t="s">
        <v>52</v>
      </c>
      <c r="C23" s="80"/>
      <c r="D23" s="80"/>
      <c r="E23" s="80"/>
      <c r="F23" s="80"/>
      <c r="G23" s="80"/>
      <c r="H23" s="80"/>
      <c r="I23" s="80"/>
      <c r="J23" s="80"/>
      <c r="K23" s="80"/>
      <c r="L23" s="79"/>
    </row>
    <row r="24" spans="1:19" ht="18" customHeight="1" thickBot="1" x14ac:dyDescent="0.15">
      <c r="A24" s="2"/>
      <c r="B24" s="7" t="s">
        <v>3</v>
      </c>
      <c r="C24" s="8"/>
      <c r="D24" s="9" t="s">
        <v>4</v>
      </c>
      <c r="E24" s="8" t="s">
        <v>5</v>
      </c>
      <c r="F24" s="9" t="s">
        <v>4</v>
      </c>
      <c r="G24" s="58" t="s">
        <v>6</v>
      </c>
      <c r="H24" s="58"/>
      <c r="I24" s="58"/>
      <c r="J24" s="58"/>
      <c r="K24" s="58"/>
      <c r="L24" s="59"/>
    </row>
    <row r="25" spans="1:19" ht="18" customHeight="1" thickBot="1" x14ac:dyDescent="0.15">
      <c r="A25" s="2"/>
      <c r="B25" s="36">
        <v>2</v>
      </c>
      <c r="C25" s="11"/>
      <c r="D25" s="10" t="s">
        <v>68</v>
      </c>
      <c r="E25" s="11"/>
      <c r="F25" s="10" t="s">
        <v>47</v>
      </c>
      <c r="G25" s="60">
        <f>R34</f>
        <v>2</v>
      </c>
      <c r="H25" s="61"/>
      <c r="I25" s="62"/>
      <c r="J25" s="60">
        <f>S34</f>
        <v>1</v>
      </c>
      <c r="K25" s="61"/>
      <c r="L25" s="62"/>
    </row>
    <row r="26" spans="1:19" ht="18" customHeight="1" thickBot="1" x14ac:dyDescent="0.15">
      <c r="A26" s="2"/>
      <c r="B26" s="13" t="s">
        <v>7</v>
      </c>
      <c r="C26" s="14" t="s">
        <v>8</v>
      </c>
      <c r="D26" s="13" t="s">
        <v>9</v>
      </c>
      <c r="E26" s="14"/>
      <c r="F26" s="13" t="s">
        <v>9</v>
      </c>
      <c r="G26" s="55" t="s">
        <v>10</v>
      </c>
      <c r="H26" s="56"/>
      <c r="I26" s="55" t="s">
        <v>11</v>
      </c>
      <c r="J26" s="56"/>
      <c r="K26" s="63" t="s">
        <v>12</v>
      </c>
      <c r="L26" s="64"/>
      <c r="N26" s="39" t="s">
        <v>13</v>
      </c>
      <c r="O26" s="40"/>
      <c r="P26" s="39" t="s">
        <v>14</v>
      </c>
      <c r="Q26" s="40"/>
      <c r="R26" s="39" t="s">
        <v>8</v>
      </c>
      <c r="S26" s="40"/>
    </row>
    <row r="27" spans="1:19" ht="18" customHeight="1" thickBot="1" x14ac:dyDescent="0.15">
      <c r="A27" s="2"/>
      <c r="B27" s="15" t="s">
        <v>25</v>
      </c>
      <c r="C27" s="16" t="s">
        <v>15</v>
      </c>
      <c r="D27" s="6" t="s">
        <v>71</v>
      </c>
      <c r="E27" s="16"/>
      <c r="F27" s="6" t="s">
        <v>76</v>
      </c>
      <c r="G27" s="17">
        <v>6</v>
      </c>
      <c r="H27" s="16">
        <v>2</v>
      </c>
      <c r="I27" s="17">
        <v>6</v>
      </c>
      <c r="J27" s="16">
        <v>0</v>
      </c>
      <c r="K27" s="17"/>
      <c r="L27" s="16"/>
      <c r="N27" s="32">
        <f t="shared" ref="N27:O29" si="2">G27+I27+K27</f>
        <v>12</v>
      </c>
      <c r="O27" s="32">
        <f t="shared" si="2"/>
        <v>2</v>
      </c>
      <c r="P27" s="32">
        <f>IF(G27&gt;H27,1,0)+IF(I27&gt;J27,1,0)+IF(K27&gt;L27,1,0)</f>
        <v>2</v>
      </c>
      <c r="Q27" s="19">
        <f>IF(G27&lt;H27,1,0)+IF(I27&lt;J27,1,0)+IF(K27&lt;L27,1,0)</f>
        <v>0</v>
      </c>
      <c r="R27" s="19">
        <f>IF(P27&gt;Q27,1,0)</f>
        <v>1</v>
      </c>
      <c r="S27" s="19">
        <f>IF(P27&lt;Q27,1,0)</f>
        <v>0</v>
      </c>
    </row>
    <row r="28" spans="1:19" ht="18" customHeight="1" thickBot="1" x14ac:dyDescent="0.15">
      <c r="A28" s="2"/>
      <c r="B28" s="6" t="s">
        <v>26</v>
      </c>
      <c r="C28" s="16" t="s">
        <v>16</v>
      </c>
      <c r="D28" s="6" t="s">
        <v>84</v>
      </c>
      <c r="E28" s="16"/>
      <c r="F28" s="6" t="s">
        <v>74</v>
      </c>
      <c r="G28" s="17">
        <v>7</v>
      </c>
      <c r="H28" s="16">
        <v>6</v>
      </c>
      <c r="I28" s="17">
        <v>6</v>
      </c>
      <c r="J28" s="16">
        <v>4</v>
      </c>
      <c r="K28" s="17"/>
      <c r="L28" s="16"/>
      <c r="N28" s="20">
        <f t="shared" si="2"/>
        <v>13</v>
      </c>
      <c r="O28" s="20">
        <f t="shared" si="2"/>
        <v>10</v>
      </c>
      <c r="P28" s="20">
        <f>IF(G28&gt;H28,1,0)+IF(I28&gt;J28,1,0)+IF(K28&gt;L28,1,0)</f>
        <v>2</v>
      </c>
      <c r="Q28" s="21">
        <f>IF(G28&lt;H28,1,0)+IF(I28&lt;J28,1,0)+IF(K28&lt;L28,1,0)</f>
        <v>0</v>
      </c>
      <c r="R28" s="21">
        <f>IF(P28&gt;Q28,1,0)</f>
        <v>1</v>
      </c>
      <c r="S28" s="21">
        <f>IF(P28&lt;Q28,1,0)</f>
        <v>0</v>
      </c>
    </row>
    <row r="29" spans="1:19" ht="18" customHeight="1" thickBot="1" x14ac:dyDescent="0.15">
      <c r="A29" s="2"/>
      <c r="B29" s="41" t="s">
        <v>26</v>
      </c>
      <c r="C29" s="43" t="s">
        <v>17</v>
      </c>
      <c r="D29" s="6"/>
      <c r="E29" s="22"/>
      <c r="F29" s="6" t="s">
        <v>44</v>
      </c>
      <c r="G29" s="45">
        <v>0</v>
      </c>
      <c r="H29" s="48">
        <v>6</v>
      </c>
      <c r="I29" s="45">
        <v>0</v>
      </c>
      <c r="J29" s="48">
        <v>6</v>
      </c>
      <c r="K29" s="45"/>
      <c r="L29" s="48"/>
      <c r="N29" s="51">
        <f t="shared" si="2"/>
        <v>0</v>
      </c>
      <c r="O29" s="51">
        <f t="shared" si="2"/>
        <v>12</v>
      </c>
      <c r="P29" s="51">
        <f>IF(G29&gt;H29,1,0)+IF(I29&gt;J29,1,0)+IF(K29&gt;L29,1,0)</f>
        <v>0</v>
      </c>
      <c r="Q29" s="51">
        <f>IF(G29&lt;H29,1,0)+IF(I29&lt;J29,1,0)+IF(K29&lt;L29,1,0)</f>
        <v>2</v>
      </c>
      <c r="R29" s="51">
        <f>IF(P29&gt;Q29,1,0)</f>
        <v>0</v>
      </c>
      <c r="S29" s="51">
        <f>IF(P29&lt;Q29,1,0)</f>
        <v>1</v>
      </c>
    </row>
    <row r="30" spans="1:19" ht="18" customHeight="1" thickBot="1" x14ac:dyDescent="0.15">
      <c r="A30" s="2"/>
      <c r="B30" s="41"/>
      <c r="C30" s="43"/>
      <c r="D30" s="6" t="s">
        <v>70</v>
      </c>
      <c r="E30" s="24"/>
      <c r="F30" s="6" t="s">
        <v>74</v>
      </c>
      <c r="G30" s="46"/>
      <c r="H30" s="49"/>
      <c r="I30" s="46"/>
      <c r="J30" s="49"/>
      <c r="K30" s="46"/>
      <c r="L30" s="49"/>
      <c r="N30" s="52"/>
      <c r="O30" s="52"/>
      <c r="P30" s="52"/>
      <c r="Q30" s="52"/>
      <c r="R30" s="52"/>
      <c r="S30" s="52"/>
    </row>
    <row r="31" spans="1:19" ht="18" customHeight="1" thickBot="1" x14ac:dyDescent="0.15">
      <c r="A31" s="2"/>
      <c r="B31" s="42"/>
      <c r="C31" s="44"/>
      <c r="D31" s="6" t="s">
        <v>71</v>
      </c>
      <c r="E31" s="25"/>
      <c r="F31" s="6" t="s">
        <v>75</v>
      </c>
      <c r="G31" s="47"/>
      <c r="H31" s="50"/>
      <c r="I31" s="47"/>
      <c r="J31" s="50"/>
      <c r="K31" s="47"/>
      <c r="L31" s="50"/>
      <c r="N31" s="53"/>
      <c r="O31" s="53"/>
      <c r="P31" s="53"/>
      <c r="Q31" s="53"/>
      <c r="R31" s="53"/>
      <c r="S31" s="53"/>
    </row>
    <row r="32" spans="1:19" ht="18" customHeight="1" x14ac:dyDescent="0.1">
      <c r="A32" s="2"/>
      <c r="B32" s="29"/>
      <c r="C32" s="30"/>
      <c r="D32" s="31"/>
      <c r="E32" s="31"/>
      <c r="F32" s="27"/>
      <c r="G32" s="29"/>
      <c r="H32" s="29"/>
      <c r="I32" s="29"/>
      <c r="J32" s="29"/>
      <c r="K32" s="29"/>
      <c r="L32" s="29"/>
      <c r="N32" s="32"/>
      <c r="O32" s="32"/>
      <c r="P32" s="32"/>
      <c r="Q32" s="32"/>
      <c r="R32" s="32"/>
      <c r="S32" s="32"/>
    </row>
    <row r="33" spans="1:19" ht="18" customHeight="1" x14ac:dyDescent="0.1">
      <c r="A33" s="2"/>
      <c r="B33" s="29"/>
      <c r="C33" s="30"/>
      <c r="D33" s="31"/>
      <c r="E33" s="31"/>
      <c r="F33" s="31"/>
      <c r="G33" s="29"/>
      <c r="H33" s="29"/>
      <c r="I33" s="29"/>
      <c r="J33" s="29"/>
      <c r="K33" s="29"/>
      <c r="L33" s="29"/>
      <c r="N33" s="32"/>
      <c r="O33" s="32"/>
      <c r="P33" s="32"/>
      <c r="Q33" s="32"/>
      <c r="R33" s="32"/>
      <c r="S33" s="32"/>
    </row>
    <row r="34" spans="1:19" ht="13.5" customHeight="1" x14ac:dyDescent="0.1">
      <c r="A34" s="2"/>
      <c r="F34" s="31"/>
      <c r="G34" s="31"/>
      <c r="N34" s="21">
        <f t="shared" ref="N34:S34" si="3">N27+N28+N29</f>
        <v>25</v>
      </c>
      <c r="O34" s="21">
        <f t="shared" si="3"/>
        <v>24</v>
      </c>
      <c r="P34" s="20">
        <f t="shared" si="3"/>
        <v>4</v>
      </c>
      <c r="Q34" s="21">
        <f t="shared" si="3"/>
        <v>2</v>
      </c>
      <c r="R34" s="21">
        <f t="shared" si="3"/>
        <v>2</v>
      </c>
      <c r="S34" s="21">
        <f t="shared" si="3"/>
        <v>1</v>
      </c>
    </row>
    <row r="35" spans="1:19" ht="11.25" thickBot="1" x14ac:dyDescent="0.15"/>
    <row r="36" spans="1:19" ht="21" customHeight="1" x14ac:dyDescent="0.1">
      <c r="A36" s="2"/>
      <c r="B36" s="65" t="s">
        <v>18</v>
      </c>
      <c r="C36" s="66"/>
      <c r="D36" s="66"/>
      <c r="E36" s="66"/>
      <c r="F36" s="66"/>
      <c r="G36" s="66"/>
      <c r="H36" s="66"/>
      <c r="I36" s="66"/>
      <c r="J36" s="66"/>
      <c r="K36" s="66"/>
      <c r="L36" s="67"/>
    </row>
    <row r="37" spans="1:19" ht="6" customHeight="1" thickBot="1" x14ac:dyDescent="0.15">
      <c r="A37" s="2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70"/>
    </row>
    <row r="38" spans="1:19" ht="18" customHeight="1" thickBot="1" x14ac:dyDescent="0.15">
      <c r="A38" s="2"/>
      <c r="B38" s="71" t="s">
        <v>0</v>
      </c>
      <c r="C38" s="72"/>
      <c r="D38" s="73" t="s">
        <v>1</v>
      </c>
      <c r="E38" s="74"/>
      <c r="F38" s="34" t="s">
        <v>2</v>
      </c>
      <c r="G38" s="71" t="s">
        <v>27</v>
      </c>
      <c r="H38" s="75"/>
      <c r="I38" s="75"/>
      <c r="J38" s="75"/>
      <c r="K38" s="75"/>
      <c r="L38" s="72"/>
      <c r="Q38" s="3"/>
      <c r="R38" s="4"/>
      <c r="S38" s="5"/>
    </row>
    <row r="39" spans="1:19" ht="18" customHeight="1" thickBot="1" x14ac:dyDescent="0.15">
      <c r="A39" s="2"/>
      <c r="B39" s="76">
        <v>45924</v>
      </c>
      <c r="C39" s="77"/>
      <c r="D39" s="78" t="s">
        <v>28</v>
      </c>
      <c r="E39" s="79"/>
      <c r="F39" s="35" t="s">
        <v>19</v>
      </c>
      <c r="G39" s="78" t="s">
        <v>23</v>
      </c>
      <c r="H39" s="80"/>
      <c r="I39" s="80"/>
      <c r="J39" s="80"/>
      <c r="K39" s="80"/>
      <c r="L39" s="79"/>
    </row>
    <row r="40" spans="1:19" ht="18" customHeight="1" thickBot="1" x14ac:dyDescent="0.15">
      <c r="A40" s="2"/>
      <c r="B40" s="78" t="s">
        <v>52</v>
      </c>
      <c r="C40" s="80"/>
      <c r="D40" s="80"/>
      <c r="E40" s="80"/>
      <c r="F40" s="80"/>
      <c r="G40" s="80"/>
      <c r="H40" s="80"/>
      <c r="I40" s="80"/>
      <c r="J40" s="80"/>
      <c r="K40" s="80"/>
      <c r="L40" s="79"/>
    </row>
    <row r="41" spans="1:19" ht="18" customHeight="1" thickBot="1" x14ac:dyDescent="0.15">
      <c r="A41" s="2"/>
      <c r="B41" s="7" t="s">
        <v>3</v>
      </c>
      <c r="C41" s="8"/>
      <c r="D41" s="9" t="s">
        <v>4</v>
      </c>
      <c r="E41" s="8" t="s">
        <v>5</v>
      </c>
      <c r="F41" s="9" t="s">
        <v>4</v>
      </c>
      <c r="G41" s="58" t="s">
        <v>6</v>
      </c>
      <c r="H41" s="58"/>
      <c r="I41" s="58"/>
      <c r="J41" s="58"/>
      <c r="K41" s="58"/>
      <c r="L41" s="59"/>
    </row>
    <row r="42" spans="1:19" ht="18" customHeight="1" thickBot="1" x14ac:dyDescent="0.15">
      <c r="A42" s="2"/>
      <c r="B42" s="36">
        <v>3</v>
      </c>
      <c r="C42" s="11"/>
      <c r="D42" s="13" t="s">
        <v>36</v>
      </c>
      <c r="E42" s="11"/>
      <c r="F42" s="10" t="s">
        <v>60</v>
      </c>
      <c r="G42" s="60">
        <f>R51</f>
        <v>2</v>
      </c>
      <c r="H42" s="61"/>
      <c r="I42" s="62"/>
      <c r="J42" s="60">
        <f>S51</f>
        <v>1</v>
      </c>
      <c r="K42" s="61"/>
      <c r="L42" s="62"/>
    </row>
    <row r="43" spans="1:19" ht="18" customHeight="1" thickBot="1" x14ac:dyDescent="0.15">
      <c r="A43" s="2"/>
      <c r="B43" s="13" t="s">
        <v>7</v>
      </c>
      <c r="C43" s="14" t="s">
        <v>8</v>
      </c>
      <c r="D43" s="13" t="s">
        <v>9</v>
      </c>
      <c r="E43" s="14"/>
      <c r="F43" s="13" t="s">
        <v>9</v>
      </c>
      <c r="G43" s="55" t="s">
        <v>10</v>
      </c>
      <c r="H43" s="56"/>
      <c r="I43" s="55" t="s">
        <v>11</v>
      </c>
      <c r="J43" s="56"/>
      <c r="K43" s="63" t="s">
        <v>12</v>
      </c>
      <c r="L43" s="64"/>
      <c r="N43" s="39" t="s">
        <v>13</v>
      </c>
      <c r="O43" s="40"/>
      <c r="P43" s="39" t="s">
        <v>14</v>
      </c>
      <c r="Q43" s="40"/>
      <c r="R43" s="39" t="s">
        <v>8</v>
      </c>
      <c r="S43" s="40"/>
    </row>
    <row r="44" spans="1:19" ht="18" customHeight="1" thickBot="1" x14ac:dyDescent="0.15">
      <c r="A44" s="2"/>
      <c r="B44" s="15" t="s">
        <v>25</v>
      </c>
      <c r="C44" s="16" t="s">
        <v>15</v>
      </c>
      <c r="D44" s="6" t="s">
        <v>55</v>
      </c>
      <c r="E44" s="16"/>
      <c r="F44" s="6" t="s">
        <v>62</v>
      </c>
      <c r="G44" s="17">
        <v>5</v>
      </c>
      <c r="H44" s="16">
        <v>7</v>
      </c>
      <c r="I44" s="17">
        <v>0</v>
      </c>
      <c r="J44" s="16">
        <v>6</v>
      </c>
      <c r="K44" s="17"/>
      <c r="L44" s="16"/>
      <c r="N44" s="32">
        <f t="shared" ref="N44:O46" si="4">G44+I44+K44</f>
        <v>5</v>
      </c>
      <c r="O44" s="32">
        <f t="shared" si="4"/>
        <v>13</v>
      </c>
      <c r="P44" s="32">
        <f>IF(G44&gt;H44,1,0)+IF(I44&gt;J44,1,0)+IF(K44&gt;L44,1,0)</f>
        <v>0</v>
      </c>
      <c r="Q44" s="19">
        <f>IF(G44&lt;H44,1,0)+IF(I44&lt;J44,1,0)+IF(K44&lt;L44,1,0)</f>
        <v>2</v>
      </c>
      <c r="R44" s="19">
        <f>IF(P44&gt;Q44,1,0)</f>
        <v>0</v>
      </c>
      <c r="S44" s="19">
        <f>IF(P44&lt;Q44,1,0)</f>
        <v>1</v>
      </c>
    </row>
    <row r="45" spans="1:19" ht="18" customHeight="1" thickBot="1" x14ac:dyDescent="0.15">
      <c r="A45" s="2"/>
      <c r="B45" s="6" t="s">
        <v>26</v>
      </c>
      <c r="C45" s="16" t="s">
        <v>16</v>
      </c>
      <c r="D45" s="6" t="s">
        <v>54</v>
      </c>
      <c r="E45" s="16"/>
      <c r="F45" s="6" t="s">
        <v>63</v>
      </c>
      <c r="G45" s="17">
        <v>6</v>
      </c>
      <c r="H45" s="16">
        <v>0</v>
      </c>
      <c r="I45" s="17">
        <v>6</v>
      </c>
      <c r="J45" s="16">
        <v>0</v>
      </c>
      <c r="K45" s="17"/>
      <c r="L45" s="16"/>
      <c r="N45" s="20">
        <f t="shared" si="4"/>
        <v>12</v>
      </c>
      <c r="O45" s="20">
        <f t="shared" si="4"/>
        <v>0</v>
      </c>
      <c r="P45" s="20">
        <f>IF(G45&gt;H45,1,0)+IF(I45&gt;J45,1,0)+IF(K45&gt;L45,1,0)</f>
        <v>2</v>
      </c>
      <c r="Q45" s="21">
        <f>IF(G45&lt;H45,1,0)+IF(I45&lt;J45,1,0)+IF(K45&lt;L45,1,0)</f>
        <v>0</v>
      </c>
      <c r="R45" s="21">
        <f>IF(P45&gt;Q45,1,0)</f>
        <v>1</v>
      </c>
      <c r="S45" s="21">
        <f>IF(P45&lt;Q45,1,0)</f>
        <v>0</v>
      </c>
    </row>
    <row r="46" spans="1:19" ht="18" customHeight="1" thickBot="1" x14ac:dyDescent="0.15">
      <c r="A46" s="2"/>
      <c r="B46" s="41" t="s">
        <v>26</v>
      </c>
      <c r="C46" s="43" t="s">
        <v>17</v>
      </c>
      <c r="D46" s="6"/>
      <c r="E46" s="22"/>
      <c r="F46" s="6"/>
      <c r="G46" s="45">
        <v>6</v>
      </c>
      <c r="H46" s="48">
        <v>3</v>
      </c>
      <c r="I46" s="45">
        <v>6</v>
      </c>
      <c r="J46" s="48">
        <v>3</v>
      </c>
      <c r="K46" s="45"/>
      <c r="L46" s="48"/>
      <c r="N46" s="51">
        <f t="shared" si="4"/>
        <v>12</v>
      </c>
      <c r="O46" s="51">
        <f t="shared" si="4"/>
        <v>6</v>
      </c>
      <c r="P46" s="51">
        <f>IF(G46&gt;H46,1,0)+IF(I46&gt;J46,1,0)+IF(K46&gt;L46,1,0)</f>
        <v>2</v>
      </c>
      <c r="Q46" s="51">
        <f>IF(G46&lt;H46,1,0)+IF(I46&lt;J46,1,0)+IF(K46&lt;L46,1,0)</f>
        <v>0</v>
      </c>
      <c r="R46" s="51">
        <f>IF(P46&gt;Q46,1,0)</f>
        <v>1</v>
      </c>
      <c r="S46" s="51">
        <f>IF(P46&lt;Q46,1,0)</f>
        <v>0</v>
      </c>
    </row>
    <row r="47" spans="1:19" ht="18" customHeight="1" thickBot="1" x14ac:dyDescent="0.15">
      <c r="A47" s="2"/>
      <c r="B47" s="41"/>
      <c r="C47" s="43"/>
      <c r="D47" s="6" t="s">
        <v>54</v>
      </c>
      <c r="E47" s="24"/>
      <c r="F47" s="6" t="s">
        <v>62</v>
      </c>
      <c r="G47" s="46"/>
      <c r="H47" s="49"/>
      <c r="I47" s="46"/>
      <c r="J47" s="49"/>
      <c r="K47" s="46"/>
      <c r="L47" s="49"/>
      <c r="N47" s="52"/>
      <c r="O47" s="52"/>
      <c r="P47" s="52"/>
      <c r="Q47" s="52"/>
      <c r="R47" s="52"/>
      <c r="S47" s="52"/>
    </row>
    <row r="48" spans="1:19" ht="18" customHeight="1" thickBot="1" x14ac:dyDescent="0.15">
      <c r="A48" s="2"/>
      <c r="B48" s="42"/>
      <c r="C48" s="44"/>
      <c r="D48" s="6" t="s">
        <v>55</v>
      </c>
      <c r="E48" s="25"/>
      <c r="F48" s="6" t="s">
        <v>64</v>
      </c>
      <c r="G48" s="47"/>
      <c r="H48" s="50"/>
      <c r="I48" s="47"/>
      <c r="J48" s="50"/>
      <c r="K48" s="47"/>
      <c r="L48" s="50"/>
      <c r="N48" s="53"/>
      <c r="O48" s="53"/>
      <c r="P48" s="53"/>
      <c r="Q48" s="53"/>
      <c r="R48" s="53"/>
      <c r="S48" s="53"/>
    </row>
    <row r="49" spans="1:19" ht="18" customHeight="1" x14ac:dyDescent="0.1">
      <c r="A49" s="2"/>
      <c r="B49" s="33"/>
      <c r="C49" s="30"/>
      <c r="D49" s="31"/>
      <c r="E49" s="31"/>
      <c r="F49" s="27"/>
      <c r="G49" s="29"/>
      <c r="H49" s="29"/>
      <c r="I49" s="29"/>
      <c r="J49" s="29"/>
      <c r="K49" s="29"/>
      <c r="L49" s="29"/>
      <c r="N49" s="32"/>
      <c r="O49" s="32"/>
      <c r="P49" s="32"/>
      <c r="Q49" s="32"/>
      <c r="R49" s="32"/>
      <c r="S49" s="32"/>
    </row>
    <row r="50" spans="1:19" ht="18" customHeight="1" x14ac:dyDescent="0.1">
      <c r="A50" s="2"/>
      <c r="B50" s="33"/>
      <c r="C50" s="30"/>
      <c r="D50" s="31"/>
      <c r="E50" s="31"/>
      <c r="F50" s="31"/>
      <c r="G50" s="29"/>
      <c r="H50" s="29"/>
      <c r="I50" s="29"/>
      <c r="J50" s="29"/>
      <c r="K50" s="29"/>
      <c r="L50" s="29"/>
      <c r="N50" s="32"/>
      <c r="O50" s="32"/>
      <c r="P50" s="32"/>
      <c r="Q50" s="32"/>
      <c r="R50" s="32"/>
      <c r="S50" s="32"/>
    </row>
    <row r="51" spans="1:19" ht="13.5" customHeight="1" thickBot="1" x14ac:dyDescent="0.15">
      <c r="A51" s="2"/>
      <c r="F51" s="31"/>
      <c r="G51" s="31"/>
      <c r="N51" s="21">
        <f t="shared" ref="N51:S51" si="5">N44+N45+N46</f>
        <v>29</v>
      </c>
      <c r="O51" s="21">
        <f t="shared" si="5"/>
        <v>19</v>
      </c>
      <c r="P51" s="20">
        <f t="shared" si="5"/>
        <v>4</v>
      </c>
      <c r="Q51" s="21">
        <f t="shared" si="5"/>
        <v>2</v>
      </c>
      <c r="R51" s="21">
        <f t="shared" si="5"/>
        <v>2</v>
      </c>
      <c r="S51" s="21">
        <f t="shared" si="5"/>
        <v>1</v>
      </c>
    </row>
    <row r="52" spans="1:19" ht="21" customHeight="1" x14ac:dyDescent="0.1">
      <c r="A52" s="2"/>
      <c r="B52" s="65" t="s">
        <v>18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1:19" ht="6" customHeight="1" thickBot="1" x14ac:dyDescent="0.15">
      <c r="A53" s="2"/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70"/>
    </row>
    <row r="54" spans="1:19" ht="18" customHeight="1" thickBot="1" x14ac:dyDescent="0.15">
      <c r="A54" s="2"/>
      <c r="B54" s="71" t="s">
        <v>0</v>
      </c>
      <c r="C54" s="72"/>
      <c r="D54" s="73" t="s">
        <v>1</v>
      </c>
      <c r="E54" s="74"/>
      <c r="F54" s="34" t="s">
        <v>2</v>
      </c>
      <c r="G54" s="71" t="s">
        <v>27</v>
      </c>
      <c r="H54" s="75"/>
      <c r="I54" s="75"/>
      <c r="J54" s="75"/>
      <c r="K54" s="75"/>
      <c r="L54" s="72"/>
      <c r="Q54" s="3"/>
      <c r="R54" s="4"/>
      <c r="S54" s="5"/>
    </row>
    <row r="55" spans="1:19" ht="18" customHeight="1" thickBot="1" x14ac:dyDescent="0.15">
      <c r="A55" s="2"/>
      <c r="B55" s="76">
        <v>45924</v>
      </c>
      <c r="C55" s="77"/>
      <c r="D55" s="78" t="s">
        <v>28</v>
      </c>
      <c r="E55" s="79"/>
      <c r="F55" s="35" t="s">
        <v>19</v>
      </c>
      <c r="G55" s="78" t="s">
        <v>21</v>
      </c>
      <c r="H55" s="80"/>
      <c r="I55" s="80"/>
      <c r="J55" s="80"/>
      <c r="K55" s="80"/>
      <c r="L55" s="79"/>
    </row>
    <row r="56" spans="1:19" ht="18" customHeight="1" thickBot="1" x14ac:dyDescent="0.15">
      <c r="A56" s="2"/>
      <c r="B56" s="54" t="s">
        <v>51</v>
      </c>
      <c r="C56" s="55"/>
      <c r="D56" s="55"/>
      <c r="E56" s="55"/>
      <c r="F56" s="55"/>
      <c r="G56" s="55"/>
      <c r="H56" s="55"/>
      <c r="I56" s="55"/>
      <c r="J56" s="55"/>
      <c r="K56" s="55"/>
      <c r="L56" s="56"/>
    </row>
    <row r="57" spans="1:19" ht="18" customHeight="1" thickBot="1" x14ac:dyDescent="0.15">
      <c r="A57" s="2"/>
      <c r="B57" s="7" t="s">
        <v>3</v>
      </c>
      <c r="C57" s="8"/>
      <c r="D57" s="9" t="s">
        <v>4</v>
      </c>
      <c r="E57" s="8" t="s">
        <v>5</v>
      </c>
      <c r="F57" s="9" t="s">
        <v>4</v>
      </c>
      <c r="G57" s="57" t="s">
        <v>6</v>
      </c>
      <c r="H57" s="58"/>
      <c r="I57" s="58"/>
      <c r="J57" s="58"/>
      <c r="K57" s="58"/>
      <c r="L57" s="59"/>
    </row>
    <row r="58" spans="1:19" ht="18" customHeight="1" thickBot="1" x14ac:dyDescent="0.15">
      <c r="A58" s="2"/>
      <c r="B58" s="36">
        <v>1</v>
      </c>
      <c r="C58" s="11"/>
      <c r="D58" s="13" t="s">
        <v>36</v>
      </c>
      <c r="E58" s="11"/>
      <c r="F58" s="10" t="s">
        <v>47</v>
      </c>
      <c r="G58" s="60">
        <f>R65</f>
        <v>2</v>
      </c>
      <c r="H58" s="61"/>
      <c r="I58" s="62"/>
      <c r="J58" s="60">
        <f>S65</f>
        <v>0</v>
      </c>
      <c r="K58" s="61"/>
      <c r="L58" s="62"/>
    </row>
    <row r="59" spans="1:19" ht="18" customHeight="1" thickBot="1" x14ac:dyDescent="0.15">
      <c r="A59" s="2"/>
      <c r="B59" s="13" t="s">
        <v>7</v>
      </c>
      <c r="C59" s="14" t="s">
        <v>8</v>
      </c>
      <c r="D59" s="13" t="s">
        <v>9</v>
      </c>
      <c r="E59" s="14"/>
      <c r="F59" s="13" t="s">
        <v>9</v>
      </c>
      <c r="G59" s="54" t="s">
        <v>10</v>
      </c>
      <c r="H59" s="56"/>
      <c r="I59" s="54" t="s">
        <v>11</v>
      </c>
      <c r="J59" s="56"/>
      <c r="K59" s="54" t="s">
        <v>12</v>
      </c>
      <c r="L59" s="56"/>
      <c r="N59" s="39" t="s">
        <v>13</v>
      </c>
      <c r="O59" s="40"/>
      <c r="P59" s="39" t="s">
        <v>14</v>
      </c>
      <c r="Q59" s="40"/>
      <c r="R59" s="39" t="s">
        <v>8</v>
      </c>
      <c r="S59" s="40"/>
    </row>
    <row r="60" spans="1:19" ht="18" customHeight="1" thickBot="1" x14ac:dyDescent="0.15">
      <c r="A60" s="2"/>
      <c r="B60" s="15" t="s">
        <v>25</v>
      </c>
      <c r="C60" s="16" t="s">
        <v>15</v>
      </c>
      <c r="D60" s="6" t="s">
        <v>85</v>
      </c>
      <c r="E60" s="16"/>
      <c r="F60" s="6" t="s">
        <v>45</v>
      </c>
      <c r="G60" s="17">
        <v>6</v>
      </c>
      <c r="H60" s="16">
        <v>2</v>
      </c>
      <c r="I60" s="17">
        <v>6</v>
      </c>
      <c r="J60" s="16">
        <v>1</v>
      </c>
      <c r="K60" s="17"/>
      <c r="L60" s="16"/>
      <c r="N60" s="32">
        <f t="shared" ref="N60:O62" si="6">G60+I60+K60</f>
        <v>12</v>
      </c>
      <c r="O60" s="32">
        <f t="shared" si="6"/>
        <v>3</v>
      </c>
      <c r="P60" s="32">
        <f>IF(G60&gt;H60,1,0)+IF(I60&gt;J60,1,0)+IF(K60&gt;L60,1,0)</f>
        <v>2</v>
      </c>
      <c r="Q60" s="19">
        <f>IF(G60&lt;H60,1,0)+IF(I60&lt;J60,1,0)+IF(K60&lt;L60,1,0)</f>
        <v>0</v>
      </c>
      <c r="R60" s="19">
        <f>IF(P60&gt;Q60,1,0)</f>
        <v>1</v>
      </c>
      <c r="S60" s="19">
        <f>IF(P60&lt;Q60,1,0)</f>
        <v>0</v>
      </c>
    </row>
    <row r="61" spans="1:19" ht="18" customHeight="1" thickBot="1" x14ac:dyDescent="0.15">
      <c r="A61" s="2"/>
      <c r="B61" s="6" t="s">
        <v>26</v>
      </c>
      <c r="C61" s="16" t="s">
        <v>16</v>
      </c>
      <c r="D61" s="6" t="s">
        <v>39</v>
      </c>
      <c r="E61" s="16"/>
      <c r="F61" s="6" t="s">
        <v>46</v>
      </c>
      <c r="G61" s="17">
        <v>6</v>
      </c>
      <c r="H61" s="16">
        <v>1</v>
      </c>
      <c r="I61" s="17">
        <v>6</v>
      </c>
      <c r="J61" s="16">
        <v>2</v>
      </c>
      <c r="K61" s="17"/>
      <c r="L61" s="16"/>
      <c r="N61" s="20">
        <f t="shared" si="6"/>
        <v>12</v>
      </c>
      <c r="O61" s="20">
        <f t="shared" si="6"/>
        <v>3</v>
      </c>
      <c r="P61" s="20">
        <f>IF(G61&gt;H61,1,0)+IF(I61&gt;J61,1,0)+IF(K61&gt;L61,1,0)</f>
        <v>2</v>
      </c>
      <c r="Q61" s="21">
        <f>IF(G61&lt;H61,1,0)+IF(I61&lt;J61,1,0)+IF(K61&lt;L61,1,0)</f>
        <v>0</v>
      </c>
      <c r="R61" s="21">
        <f>IF(P61&gt;Q61,1,0)</f>
        <v>1</v>
      </c>
      <c r="S61" s="21">
        <f>IF(P61&lt;Q61,1,0)</f>
        <v>0</v>
      </c>
    </row>
    <row r="62" spans="1:19" ht="18" customHeight="1" thickBot="1" x14ac:dyDescent="0.15">
      <c r="A62" s="2"/>
      <c r="B62" s="41" t="s">
        <v>26</v>
      </c>
      <c r="C62" s="81" t="s">
        <v>17</v>
      </c>
      <c r="D62" s="37"/>
      <c r="E62" s="22" t="s">
        <v>44</v>
      </c>
      <c r="F62" s="6"/>
      <c r="G62" s="45"/>
      <c r="H62" s="48"/>
      <c r="I62" s="45"/>
      <c r="J62" s="48"/>
      <c r="K62" s="45"/>
      <c r="L62" s="48"/>
      <c r="N62" s="51">
        <f t="shared" si="6"/>
        <v>0</v>
      </c>
      <c r="O62" s="51">
        <f t="shared" si="6"/>
        <v>0</v>
      </c>
      <c r="P62" s="51">
        <f>IF(G62&gt;H62,1,0)+IF(I62&gt;J62,1,0)+IF(K62&gt;L62,1,0)</f>
        <v>0</v>
      </c>
      <c r="Q62" s="51">
        <f>IF(G62&lt;H62,1,0)+IF(I62&lt;J62,1,0)+IF(K62&lt;L62,1,0)</f>
        <v>0</v>
      </c>
      <c r="R62" s="51">
        <f>IF(P62&gt;Q62,1,0)</f>
        <v>0</v>
      </c>
      <c r="S62" s="51">
        <f>IF(P62&lt;Q62,1,0)</f>
        <v>0</v>
      </c>
    </row>
    <row r="63" spans="1:19" ht="18" customHeight="1" thickBot="1" x14ac:dyDescent="0.15">
      <c r="A63" s="2"/>
      <c r="B63" s="41"/>
      <c r="C63" s="82"/>
      <c r="D63" s="23" t="s">
        <v>85</v>
      </c>
      <c r="E63" s="24"/>
      <c r="F63" s="6" t="s">
        <v>45</v>
      </c>
      <c r="G63" s="46"/>
      <c r="H63" s="49"/>
      <c r="I63" s="46"/>
      <c r="J63" s="49"/>
      <c r="K63" s="46"/>
      <c r="L63" s="49"/>
      <c r="N63" s="52"/>
      <c r="O63" s="52"/>
      <c r="P63" s="52"/>
      <c r="Q63" s="52"/>
      <c r="R63" s="52"/>
      <c r="S63" s="52"/>
    </row>
    <row r="64" spans="1:19" ht="18" customHeight="1" thickBot="1" x14ac:dyDescent="0.15">
      <c r="A64" s="2"/>
      <c r="B64" s="42"/>
      <c r="C64" s="83"/>
      <c r="D64" s="6" t="s">
        <v>39</v>
      </c>
      <c r="E64" s="25"/>
      <c r="F64" s="6" t="s">
        <v>46</v>
      </c>
      <c r="G64" s="47"/>
      <c r="H64" s="50"/>
      <c r="I64" s="47"/>
      <c r="J64" s="50"/>
      <c r="K64" s="47"/>
      <c r="L64" s="50"/>
      <c r="N64" s="53"/>
      <c r="O64" s="53"/>
      <c r="P64" s="53"/>
      <c r="Q64" s="53"/>
      <c r="R64" s="53"/>
      <c r="S64" s="53"/>
    </row>
    <row r="65" spans="1:19" ht="13.5" customHeight="1" x14ac:dyDescent="0.1">
      <c r="A65" s="2"/>
      <c r="F65" s="27"/>
      <c r="G65" s="27"/>
      <c r="N65" s="21">
        <f t="shared" ref="N65:S65" si="7">N60+N61+N62</f>
        <v>24</v>
      </c>
      <c r="O65" s="21">
        <f t="shared" si="7"/>
        <v>6</v>
      </c>
      <c r="P65" s="20">
        <f t="shared" si="7"/>
        <v>4</v>
      </c>
      <c r="Q65" s="21">
        <f t="shared" si="7"/>
        <v>0</v>
      </c>
      <c r="R65" s="21">
        <f t="shared" si="7"/>
        <v>2</v>
      </c>
      <c r="S65" s="21">
        <f t="shared" si="7"/>
        <v>0</v>
      </c>
    </row>
  </sheetData>
  <mergeCells count="124">
    <mergeCell ref="B6:L6"/>
    <mergeCell ref="G7:L7"/>
    <mergeCell ref="G8:I8"/>
    <mergeCell ref="J8:L8"/>
    <mergeCell ref="G9:H9"/>
    <mergeCell ref="I9:J9"/>
    <mergeCell ref="K9:L9"/>
    <mergeCell ref="B2:L3"/>
    <mergeCell ref="B4:C4"/>
    <mergeCell ref="D4:E4"/>
    <mergeCell ref="G4:L4"/>
    <mergeCell ref="B5:C5"/>
    <mergeCell ref="D5:E5"/>
    <mergeCell ref="G5:L5"/>
    <mergeCell ref="N9:O9"/>
    <mergeCell ref="P9:Q9"/>
    <mergeCell ref="R9:S9"/>
    <mergeCell ref="B12:B14"/>
    <mergeCell ref="C12:C14"/>
    <mergeCell ref="G12:G14"/>
    <mergeCell ref="H12:H14"/>
    <mergeCell ref="I12:I14"/>
    <mergeCell ref="J12:J14"/>
    <mergeCell ref="K12:K14"/>
    <mergeCell ref="S12:S14"/>
    <mergeCell ref="L12:L14"/>
    <mergeCell ref="N12:N14"/>
    <mergeCell ref="O12:O14"/>
    <mergeCell ref="P12:P14"/>
    <mergeCell ref="Q12:Q14"/>
    <mergeCell ref="R12:R14"/>
    <mergeCell ref="B40:L40"/>
    <mergeCell ref="G41:L41"/>
    <mergeCell ref="B23:L23"/>
    <mergeCell ref="G24:L24"/>
    <mergeCell ref="G25:I25"/>
    <mergeCell ref="J25:L25"/>
    <mergeCell ref="G26:H26"/>
    <mergeCell ref="I26:J26"/>
    <mergeCell ref="K26:L26"/>
    <mergeCell ref="N26:O26"/>
    <mergeCell ref="P26:Q26"/>
    <mergeCell ref="R26:S26"/>
    <mergeCell ref="B19:L20"/>
    <mergeCell ref="B21:C21"/>
    <mergeCell ref="D21:E21"/>
    <mergeCell ref="G21:L21"/>
    <mergeCell ref="B22:C22"/>
    <mergeCell ref="D22:E22"/>
    <mergeCell ref="G22:L22"/>
    <mergeCell ref="S29:S31"/>
    <mergeCell ref="B36:L37"/>
    <mergeCell ref="B38:C38"/>
    <mergeCell ref="D38:E38"/>
    <mergeCell ref="G38:L38"/>
    <mergeCell ref="B39:C39"/>
    <mergeCell ref="D39:E39"/>
    <mergeCell ref="G39:L39"/>
    <mergeCell ref="L29:L31"/>
    <mergeCell ref="N29:N31"/>
    <mergeCell ref="O29:O31"/>
    <mergeCell ref="P29:P31"/>
    <mergeCell ref="Q29:Q31"/>
    <mergeCell ref="R29:R31"/>
    <mergeCell ref="B29:B31"/>
    <mergeCell ref="C29:C31"/>
    <mergeCell ref="G29:G31"/>
    <mergeCell ref="H29:H31"/>
    <mergeCell ref="I29:I31"/>
    <mergeCell ref="J29:J31"/>
    <mergeCell ref="K29:K31"/>
    <mergeCell ref="S46:S48"/>
    <mergeCell ref="B52:L53"/>
    <mergeCell ref="P46:P48"/>
    <mergeCell ref="Q46:Q48"/>
    <mergeCell ref="R46:R48"/>
    <mergeCell ref="G42:I42"/>
    <mergeCell ref="J42:L42"/>
    <mergeCell ref="G43:H43"/>
    <mergeCell ref="I43:J43"/>
    <mergeCell ref="K43:L43"/>
    <mergeCell ref="N43:O43"/>
    <mergeCell ref="P43:Q43"/>
    <mergeCell ref="R43:S43"/>
    <mergeCell ref="B54:C54"/>
    <mergeCell ref="D54:E54"/>
    <mergeCell ref="G54:L54"/>
    <mergeCell ref="B55:C55"/>
    <mergeCell ref="D55:E55"/>
    <mergeCell ref="G55:L55"/>
    <mergeCell ref="L46:L48"/>
    <mergeCell ref="N46:N48"/>
    <mergeCell ref="O46:O48"/>
    <mergeCell ref="B46:B48"/>
    <mergeCell ref="C46:C48"/>
    <mergeCell ref="G46:G48"/>
    <mergeCell ref="H46:H48"/>
    <mergeCell ref="I46:I48"/>
    <mergeCell ref="J46:J48"/>
    <mergeCell ref="K46:K48"/>
    <mergeCell ref="B62:B64"/>
    <mergeCell ref="C62:C64"/>
    <mergeCell ref="G62:G64"/>
    <mergeCell ref="H62:H64"/>
    <mergeCell ref="I62:I64"/>
    <mergeCell ref="J62:J64"/>
    <mergeCell ref="K62:K64"/>
    <mergeCell ref="B56:L56"/>
    <mergeCell ref="G57:L57"/>
    <mergeCell ref="G58:I58"/>
    <mergeCell ref="J58:L58"/>
    <mergeCell ref="G59:H59"/>
    <mergeCell ref="I59:J59"/>
    <mergeCell ref="K59:L59"/>
    <mergeCell ref="S62:S64"/>
    <mergeCell ref="L62:L64"/>
    <mergeCell ref="N62:N64"/>
    <mergeCell ref="O62:O64"/>
    <mergeCell ref="P62:P64"/>
    <mergeCell ref="Q62:Q64"/>
    <mergeCell ref="R62:R64"/>
    <mergeCell ref="N59:O59"/>
    <mergeCell ref="P59:Q59"/>
    <mergeCell ref="R59:S59"/>
  </mergeCells>
  <dataValidations count="2">
    <dataValidation type="list" allowBlank="1" showInputMessage="1" showErrorMessage="1" sqref="F18 F34 F51 F65 G5:L5 G55:L55 G39:L39 G22:L22" xr:uid="{349CD472-9160-4E48-81EE-CE28CBDCE5F9}">
      <formula1>#REF!</formula1>
    </dataValidation>
    <dataValidation type="date" allowBlank="1" showInputMessage="1" showErrorMessage="1" sqref="B5:C5 B22:C22 B39:C39 B55:C55" xr:uid="{572C4E04-070B-4E73-A84A-941B5DDEAB13}">
      <formula1>43557</formula1>
      <formula2>43562</formula2>
    </dataValidation>
  </dataValidations>
  <pageMargins left="0.7" right="0.7" top="0.75" bottom="0.75" header="0.3" footer="0.3"/>
  <pageSetup paperSize="9" scale="88" orientation="portrait" r:id="rId1"/>
  <rowBreaks count="1" manualBreakCount="1">
    <brk id="51" max="11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7B28-C9D3-4958-B496-472CAD0C8D9E}">
  <dimension ref="A1:U66"/>
  <sheetViews>
    <sheetView zoomScaleNormal="100" workbookViewId="0">
      <selection activeCell="F16" sqref="F16"/>
    </sheetView>
  </sheetViews>
  <sheetFormatPr defaultColWidth="8.609375" defaultRowHeight="10.5" x14ac:dyDescent="0.1"/>
  <cols>
    <col min="1" max="1" width="3.765625" style="1" customWidth="1"/>
    <col min="2" max="2" width="8.33984375" style="1" customWidth="1"/>
    <col min="3" max="3" width="6.9921875" style="1" customWidth="1"/>
    <col min="4" max="4" width="26.6328125" style="1" customWidth="1"/>
    <col min="5" max="5" width="3.359375" style="1" customWidth="1"/>
    <col min="6" max="6" width="27.171875" style="1" customWidth="1"/>
    <col min="7" max="12" width="3.62890625" style="1" customWidth="1"/>
    <col min="13" max="13" width="1.4765625" style="1" customWidth="1"/>
    <col min="14" max="19" width="5.37890625" style="1" customWidth="1"/>
    <col min="20" max="20" width="13.046875" style="1" customWidth="1"/>
    <col min="21" max="21" width="20.58203125" style="1" bestFit="1" customWidth="1"/>
    <col min="22" max="23" width="8.609375" style="1"/>
    <col min="24" max="24" width="18.5625" style="1" bestFit="1" customWidth="1"/>
    <col min="25" max="16384" width="8.609375" style="1"/>
  </cols>
  <sheetData>
    <row r="1" spans="1:21" ht="2.1" customHeight="1" thickBot="1" x14ac:dyDescent="0.15"/>
    <row r="2" spans="1:21" ht="21" customHeight="1" x14ac:dyDescent="0.1">
      <c r="A2" s="2"/>
      <c r="B2" s="65" t="s">
        <v>18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21" ht="6" customHeight="1" thickBot="1" x14ac:dyDescent="0.15">
      <c r="A3" s="2"/>
      <c r="B3" s="68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21" ht="18" customHeight="1" thickBot="1" x14ac:dyDescent="0.15">
      <c r="A4" s="2"/>
      <c r="B4" s="71" t="s">
        <v>0</v>
      </c>
      <c r="C4" s="72"/>
      <c r="D4" s="73" t="s">
        <v>1</v>
      </c>
      <c r="E4" s="74"/>
      <c r="F4" s="34" t="s">
        <v>2</v>
      </c>
      <c r="G4" s="71" t="s">
        <v>27</v>
      </c>
      <c r="H4" s="75"/>
      <c r="I4" s="75"/>
      <c r="J4" s="75"/>
      <c r="K4" s="75"/>
      <c r="L4" s="72"/>
      <c r="Q4" s="3"/>
      <c r="R4" s="4"/>
      <c r="S4" s="4" t="s">
        <v>20</v>
      </c>
      <c r="T4" s="5"/>
    </row>
    <row r="5" spans="1:21" ht="18" customHeight="1" thickBot="1" x14ac:dyDescent="0.15">
      <c r="A5" s="2"/>
      <c r="B5" s="76">
        <v>45925</v>
      </c>
      <c r="C5" s="77"/>
      <c r="D5" s="78" t="s">
        <v>28</v>
      </c>
      <c r="E5" s="79"/>
      <c r="F5" s="35" t="s">
        <v>19</v>
      </c>
      <c r="G5" s="78" t="s">
        <v>23</v>
      </c>
      <c r="H5" s="80"/>
      <c r="I5" s="80"/>
      <c r="J5" s="80"/>
      <c r="K5" s="80"/>
      <c r="L5" s="79"/>
      <c r="T5" s="28"/>
    </row>
    <row r="6" spans="1:21" ht="18" customHeight="1" thickBot="1" x14ac:dyDescent="0.15">
      <c r="A6" s="2"/>
      <c r="B6" s="78" t="s">
        <v>51</v>
      </c>
      <c r="C6" s="80"/>
      <c r="D6" s="80"/>
      <c r="E6" s="80"/>
      <c r="F6" s="80"/>
      <c r="G6" s="80"/>
      <c r="H6" s="80"/>
      <c r="I6" s="80"/>
      <c r="J6" s="80"/>
      <c r="K6" s="80"/>
      <c r="L6" s="79"/>
    </row>
    <row r="7" spans="1:21" ht="18" customHeight="1" thickBot="1" x14ac:dyDescent="0.25">
      <c r="A7" s="2"/>
      <c r="B7" s="7" t="s">
        <v>3</v>
      </c>
      <c r="C7" s="8"/>
      <c r="D7" s="9" t="s">
        <v>4</v>
      </c>
      <c r="E7" s="8" t="s">
        <v>5</v>
      </c>
      <c r="F7" s="9" t="s">
        <v>4</v>
      </c>
      <c r="G7" s="58" t="s">
        <v>6</v>
      </c>
      <c r="H7" s="58"/>
      <c r="I7" s="58"/>
      <c r="J7" s="58"/>
      <c r="K7" s="58"/>
      <c r="L7" s="59"/>
      <c r="U7"/>
    </row>
    <row r="8" spans="1:21" ht="18" customHeight="1" thickBot="1" x14ac:dyDescent="0.25">
      <c r="A8" s="2"/>
      <c r="B8" s="36">
        <v>3</v>
      </c>
      <c r="C8" s="11"/>
      <c r="D8" s="10" t="s">
        <v>47</v>
      </c>
      <c r="E8" s="11"/>
      <c r="F8" s="10" t="s">
        <v>30</v>
      </c>
      <c r="G8" s="60">
        <f>R18</f>
        <v>3</v>
      </c>
      <c r="H8" s="61"/>
      <c r="I8" s="62"/>
      <c r="J8" s="60">
        <f>S18</f>
        <v>0</v>
      </c>
      <c r="K8" s="61"/>
      <c r="L8" s="62"/>
      <c r="U8"/>
    </row>
    <row r="9" spans="1:21" ht="18" customHeight="1" thickBot="1" x14ac:dyDescent="0.25">
      <c r="A9" s="2"/>
      <c r="B9" s="13" t="s">
        <v>7</v>
      </c>
      <c r="C9" s="14" t="s">
        <v>8</v>
      </c>
      <c r="D9" s="13" t="s">
        <v>9</v>
      </c>
      <c r="E9" s="14"/>
      <c r="F9" s="13" t="s">
        <v>9</v>
      </c>
      <c r="G9" s="55" t="s">
        <v>10</v>
      </c>
      <c r="H9" s="56"/>
      <c r="I9" s="55" t="s">
        <v>11</v>
      </c>
      <c r="J9" s="56"/>
      <c r="K9" s="63" t="s">
        <v>12</v>
      </c>
      <c r="L9" s="64"/>
      <c r="N9" s="39" t="s">
        <v>13</v>
      </c>
      <c r="O9" s="40"/>
      <c r="P9" s="39" t="s">
        <v>14</v>
      </c>
      <c r="Q9" s="40"/>
      <c r="R9" s="39" t="s">
        <v>8</v>
      </c>
      <c r="S9" s="40"/>
      <c r="U9"/>
    </row>
    <row r="10" spans="1:21" ht="18" customHeight="1" thickBot="1" x14ac:dyDescent="0.25">
      <c r="A10" s="2"/>
      <c r="B10" s="15" t="s">
        <v>25</v>
      </c>
      <c r="C10" s="16" t="s">
        <v>15</v>
      </c>
      <c r="D10" s="6" t="s">
        <v>45</v>
      </c>
      <c r="E10" s="16"/>
      <c r="F10" s="6" t="s">
        <v>86</v>
      </c>
      <c r="G10" s="17">
        <v>6</v>
      </c>
      <c r="H10" s="16">
        <v>1</v>
      </c>
      <c r="I10" s="17">
        <v>6</v>
      </c>
      <c r="J10" s="16">
        <v>0</v>
      </c>
      <c r="K10" s="17"/>
      <c r="L10" s="16"/>
      <c r="N10" s="32">
        <f t="shared" ref="N10:O12" si="0">G10+I10+K10</f>
        <v>12</v>
      </c>
      <c r="O10" s="32">
        <f t="shared" si="0"/>
        <v>1</v>
      </c>
      <c r="P10" s="32">
        <f>IF(G10&gt;H10,1,0)+IF(I10&gt;J10,1,0)+IF(K10&gt;L10,1,0)</f>
        <v>2</v>
      </c>
      <c r="Q10" s="19">
        <f>IF(G10&lt;H10,1,0)+IF(I10&lt;J10,1,0)+IF(K10&lt;L10,1,0)</f>
        <v>0</v>
      </c>
      <c r="R10" s="19">
        <f>IF(P10&gt;Q10,1,0)</f>
        <v>1</v>
      </c>
      <c r="S10" s="19">
        <f>IF(P10&lt;Q10,1,0)</f>
        <v>0</v>
      </c>
      <c r="U10"/>
    </row>
    <row r="11" spans="1:21" ht="18" customHeight="1" thickBot="1" x14ac:dyDescent="0.25">
      <c r="A11" s="2"/>
      <c r="B11" s="6" t="s">
        <v>26</v>
      </c>
      <c r="C11" s="16" t="s">
        <v>16</v>
      </c>
      <c r="D11" s="6" t="s">
        <v>46</v>
      </c>
      <c r="E11" s="16"/>
      <c r="F11" s="6" t="s">
        <v>87</v>
      </c>
      <c r="G11" s="17">
        <v>6</v>
      </c>
      <c r="H11" s="16">
        <v>0</v>
      </c>
      <c r="I11" s="17">
        <v>6</v>
      </c>
      <c r="J11" s="16">
        <v>0</v>
      </c>
      <c r="K11" s="17"/>
      <c r="L11" s="16"/>
      <c r="N11" s="20">
        <f t="shared" si="0"/>
        <v>12</v>
      </c>
      <c r="O11" s="20">
        <f t="shared" si="0"/>
        <v>0</v>
      </c>
      <c r="P11" s="20">
        <f>IF(G11&gt;H11,1,0)+IF(I11&gt;J11,1,0)+IF(K11&gt;L11,1,0)</f>
        <v>2</v>
      </c>
      <c r="Q11" s="21">
        <f>IF(G11&lt;H11,1,0)+IF(I11&lt;J11,1,0)+IF(K11&lt;L11,1,0)</f>
        <v>0</v>
      </c>
      <c r="R11" s="21">
        <f>IF(P11&gt;Q11,1,0)</f>
        <v>1</v>
      </c>
      <c r="S11" s="21">
        <f>IF(P11&lt;Q11,1,0)</f>
        <v>0</v>
      </c>
      <c r="U11"/>
    </row>
    <row r="12" spans="1:21" ht="18" customHeight="1" thickBot="1" x14ac:dyDescent="0.25">
      <c r="A12" s="2"/>
      <c r="B12" s="41" t="s">
        <v>26</v>
      </c>
      <c r="C12" s="43" t="s">
        <v>17</v>
      </c>
      <c r="D12" s="37" t="s">
        <v>44</v>
      </c>
      <c r="E12" s="22"/>
      <c r="F12" s="6"/>
      <c r="G12" s="45">
        <v>6</v>
      </c>
      <c r="H12" s="48">
        <v>0</v>
      </c>
      <c r="I12" s="45">
        <v>6</v>
      </c>
      <c r="J12" s="48">
        <v>0</v>
      </c>
      <c r="K12" s="45"/>
      <c r="L12" s="48"/>
      <c r="N12" s="51">
        <f t="shared" si="0"/>
        <v>12</v>
      </c>
      <c r="O12" s="51">
        <f t="shared" si="0"/>
        <v>0</v>
      </c>
      <c r="P12" s="51">
        <f>IF(G12&gt;H12,1,0)+IF(I12&gt;J12,1,0)+IF(K12&gt;L12,1,0)</f>
        <v>2</v>
      </c>
      <c r="Q12" s="51">
        <f>IF(G12&lt;H12,1,0)+IF(I12&lt;J12,1,0)+IF(K12&lt;L12,1,0)</f>
        <v>0</v>
      </c>
      <c r="R12" s="51">
        <f>IF(P12&gt;Q12,1,0)</f>
        <v>1</v>
      </c>
      <c r="S12" s="51">
        <f>IF(P12&lt;Q12,1,0)</f>
        <v>0</v>
      </c>
      <c r="U12"/>
    </row>
    <row r="13" spans="1:21" ht="18" customHeight="1" thickBot="1" x14ac:dyDescent="0.25">
      <c r="A13" s="2"/>
      <c r="B13" s="41"/>
      <c r="C13" s="43"/>
      <c r="D13" s="6" t="s">
        <v>45</v>
      </c>
      <c r="E13" s="24"/>
      <c r="F13" s="6" t="s">
        <v>86</v>
      </c>
      <c r="G13" s="46"/>
      <c r="H13" s="49"/>
      <c r="I13" s="46"/>
      <c r="J13" s="49"/>
      <c r="K13" s="46"/>
      <c r="L13" s="49"/>
      <c r="N13" s="52"/>
      <c r="O13" s="52"/>
      <c r="P13" s="52"/>
      <c r="Q13" s="52"/>
      <c r="R13" s="52"/>
      <c r="S13" s="52"/>
      <c r="U13"/>
    </row>
    <row r="14" spans="1:21" ht="18" customHeight="1" thickBot="1" x14ac:dyDescent="0.25">
      <c r="A14" s="2"/>
      <c r="B14" s="42"/>
      <c r="C14" s="44"/>
      <c r="D14" s="6" t="s">
        <v>46</v>
      </c>
      <c r="E14" s="25"/>
      <c r="F14" s="6" t="s">
        <v>87</v>
      </c>
      <c r="G14" s="47"/>
      <c r="H14" s="50"/>
      <c r="I14" s="47"/>
      <c r="J14" s="50"/>
      <c r="K14" s="47"/>
      <c r="L14" s="50"/>
      <c r="N14" s="53"/>
      <c r="O14" s="53"/>
      <c r="P14" s="53"/>
      <c r="Q14" s="53"/>
      <c r="R14" s="53"/>
      <c r="S14" s="53"/>
      <c r="U14"/>
    </row>
    <row r="15" spans="1:21" ht="18" customHeight="1" x14ac:dyDescent="0.2">
      <c r="A15" s="2"/>
      <c r="B15" s="29"/>
      <c r="C15" s="30"/>
      <c r="D15" s="31"/>
      <c r="E15" s="31"/>
      <c r="F15" s="27"/>
      <c r="G15" s="29"/>
      <c r="H15" s="29"/>
      <c r="I15" s="29"/>
      <c r="J15" s="29"/>
      <c r="K15" s="29"/>
      <c r="L15" s="29"/>
      <c r="N15" s="32"/>
      <c r="O15" s="32"/>
      <c r="P15" s="32"/>
      <c r="Q15" s="32"/>
      <c r="R15" s="32"/>
      <c r="S15" s="32"/>
      <c r="U15"/>
    </row>
    <row r="16" spans="1:21" ht="18" customHeight="1" x14ac:dyDescent="0.2">
      <c r="A16" s="2"/>
      <c r="B16" s="29"/>
      <c r="C16" s="30"/>
      <c r="D16" s="31"/>
      <c r="E16" s="31"/>
      <c r="F16" s="31"/>
      <c r="G16" s="29"/>
      <c r="H16" s="29"/>
      <c r="I16" s="29"/>
      <c r="J16" s="29"/>
      <c r="K16" s="29"/>
      <c r="L16" s="29"/>
      <c r="N16" s="32"/>
      <c r="O16" s="32"/>
      <c r="P16" s="32"/>
      <c r="Q16" s="32"/>
      <c r="R16" s="32"/>
      <c r="S16" s="32"/>
      <c r="U16"/>
    </row>
    <row r="17" spans="1:21" ht="18" customHeight="1" x14ac:dyDescent="0.2">
      <c r="A17" s="2"/>
      <c r="B17" s="29"/>
      <c r="C17" s="30"/>
      <c r="D17" s="31"/>
      <c r="E17" s="31"/>
      <c r="F17" s="31"/>
      <c r="G17" s="29"/>
      <c r="H17" s="29"/>
      <c r="I17" s="29"/>
      <c r="J17" s="29"/>
      <c r="K17" s="29"/>
      <c r="L17" s="29"/>
      <c r="N17" s="32"/>
      <c r="O17" s="32"/>
      <c r="P17" s="32"/>
      <c r="Q17" s="32"/>
      <c r="R17" s="32"/>
      <c r="S17" s="32"/>
      <c r="U17"/>
    </row>
    <row r="18" spans="1:21" ht="13.5" customHeight="1" thickBot="1" x14ac:dyDescent="0.25">
      <c r="A18" s="2"/>
      <c r="F18" s="31"/>
      <c r="G18" s="31"/>
      <c r="N18" s="21">
        <f t="shared" ref="N18:S18" si="1">N10+N11+N12</f>
        <v>36</v>
      </c>
      <c r="O18" s="21">
        <f t="shared" si="1"/>
        <v>1</v>
      </c>
      <c r="P18" s="20">
        <f t="shared" si="1"/>
        <v>6</v>
      </c>
      <c r="Q18" s="21">
        <f t="shared" si="1"/>
        <v>0</v>
      </c>
      <c r="R18" s="21">
        <f t="shared" si="1"/>
        <v>3</v>
      </c>
      <c r="S18" s="21">
        <f t="shared" si="1"/>
        <v>0</v>
      </c>
      <c r="U18"/>
    </row>
    <row r="19" spans="1:21" ht="21" customHeight="1" x14ac:dyDescent="0.1">
      <c r="A19" s="2"/>
      <c r="B19" s="65" t="s">
        <v>18</v>
      </c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21" ht="6" customHeight="1" thickBot="1" x14ac:dyDescent="0.15">
      <c r="A20" s="2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70"/>
    </row>
    <row r="21" spans="1:21" ht="18" customHeight="1" thickBot="1" x14ac:dyDescent="0.15">
      <c r="A21" s="2"/>
      <c r="B21" s="71" t="s">
        <v>0</v>
      </c>
      <c r="C21" s="72"/>
      <c r="D21" s="73" t="s">
        <v>1</v>
      </c>
      <c r="E21" s="74"/>
      <c r="F21" s="34" t="s">
        <v>2</v>
      </c>
      <c r="G21" s="71" t="s">
        <v>27</v>
      </c>
      <c r="H21" s="75"/>
      <c r="I21" s="75"/>
      <c r="J21" s="75"/>
      <c r="K21" s="75"/>
      <c r="L21" s="72"/>
      <c r="Q21" s="3"/>
      <c r="R21" s="4"/>
      <c r="S21" s="5"/>
      <c r="T21" s="5"/>
    </row>
    <row r="22" spans="1:21" ht="18" customHeight="1" thickBot="1" x14ac:dyDescent="0.15">
      <c r="A22" s="2"/>
      <c r="B22" s="76">
        <v>45925</v>
      </c>
      <c r="C22" s="77"/>
      <c r="D22" s="78" t="s">
        <v>28</v>
      </c>
      <c r="E22" s="79"/>
      <c r="F22" s="35" t="s">
        <v>19</v>
      </c>
      <c r="G22" s="78" t="s">
        <v>24</v>
      </c>
      <c r="H22" s="80"/>
      <c r="I22" s="80"/>
      <c r="J22" s="80"/>
      <c r="K22" s="80"/>
      <c r="L22" s="79"/>
    </row>
    <row r="23" spans="1:21" ht="18" customHeight="1" thickBot="1" x14ac:dyDescent="0.15">
      <c r="A23" s="2"/>
      <c r="B23" s="78" t="s">
        <v>51</v>
      </c>
      <c r="C23" s="80"/>
      <c r="D23" s="80"/>
      <c r="E23" s="80"/>
      <c r="F23" s="80"/>
      <c r="G23" s="80"/>
      <c r="H23" s="80"/>
      <c r="I23" s="80"/>
      <c r="J23" s="80"/>
      <c r="K23" s="80"/>
      <c r="L23" s="79"/>
    </row>
    <row r="24" spans="1:21" ht="18" customHeight="1" thickBot="1" x14ac:dyDescent="0.25">
      <c r="A24" s="2"/>
      <c r="B24" s="7" t="s">
        <v>3</v>
      </c>
      <c r="C24" s="8"/>
      <c r="D24" s="9" t="s">
        <v>4</v>
      </c>
      <c r="E24" s="8" t="s">
        <v>5</v>
      </c>
      <c r="F24" s="9" t="s">
        <v>4</v>
      </c>
      <c r="G24" s="58" t="s">
        <v>6</v>
      </c>
      <c r="H24" s="58"/>
      <c r="I24" s="58"/>
      <c r="J24" s="58"/>
      <c r="K24" s="58"/>
      <c r="L24" s="59"/>
      <c r="U24"/>
    </row>
    <row r="25" spans="1:21" ht="18" customHeight="1" thickBot="1" x14ac:dyDescent="0.25">
      <c r="A25" s="2"/>
      <c r="B25" s="36" t="s">
        <v>67</v>
      </c>
      <c r="C25" s="11"/>
      <c r="D25" s="10" t="s">
        <v>29</v>
      </c>
      <c r="E25" s="11"/>
      <c r="F25" s="10" t="s">
        <v>37</v>
      </c>
      <c r="G25" s="60">
        <f>R34</f>
        <v>3</v>
      </c>
      <c r="H25" s="61"/>
      <c r="I25" s="62"/>
      <c r="J25" s="60">
        <f>S34</f>
        <v>0</v>
      </c>
      <c r="K25" s="61"/>
      <c r="L25" s="62"/>
      <c r="U25"/>
    </row>
    <row r="26" spans="1:21" ht="18" customHeight="1" thickBot="1" x14ac:dyDescent="0.25">
      <c r="A26" s="2"/>
      <c r="B26" s="13" t="s">
        <v>7</v>
      </c>
      <c r="C26" s="14" t="s">
        <v>8</v>
      </c>
      <c r="D26" s="13" t="s">
        <v>9</v>
      </c>
      <c r="E26" s="14"/>
      <c r="F26" s="13" t="s">
        <v>9</v>
      </c>
      <c r="G26" s="55" t="s">
        <v>10</v>
      </c>
      <c r="H26" s="56"/>
      <c r="I26" s="55" t="s">
        <v>11</v>
      </c>
      <c r="J26" s="56"/>
      <c r="K26" s="63" t="s">
        <v>12</v>
      </c>
      <c r="L26" s="64"/>
      <c r="N26" s="39" t="s">
        <v>13</v>
      </c>
      <c r="O26" s="40"/>
      <c r="P26" s="39" t="s">
        <v>14</v>
      </c>
      <c r="Q26" s="40"/>
      <c r="R26" s="39" t="s">
        <v>8</v>
      </c>
      <c r="S26" s="40"/>
      <c r="U26"/>
    </row>
    <row r="27" spans="1:21" ht="18" customHeight="1" thickBot="1" x14ac:dyDescent="0.25">
      <c r="A27" s="2"/>
      <c r="B27" s="15" t="s">
        <v>25</v>
      </c>
      <c r="C27" s="16" t="s">
        <v>15</v>
      </c>
      <c r="D27" s="6" t="s">
        <v>33</v>
      </c>
      <c r="E27" s="16"/>
      <c r="F27" s="23" t="s">
        <v>43</v>
      </c>
      <c r="G27" s="17">
        <v>6</v>
      </c>
      <c r="H27" s="16">
        <v>1</v>
      </c>
      <c r="I27" s="17">
        <v>6</v>
      </c>
      <c r="J27" s="16">
        <v>1</v>
      </c>
      <c r="K27" s="17"/>
      <c r="L27" s="16"/>
      <c r="N27" s="32">
        <f t="shared" ref="N27:O29" si="2">G27+I27+K27</f>
        <v>12</v>
      </c>
      <c r="O27" s="32">
        <f t="shared" si="2"/>
        <v>2</v>
      </c>
      <c r="P27" s="32">
        <f>IF(G27&gt;H27,1,0)+IF(I27&gt;J27,1,0)+IF(K27&gt;L27,1,0)</f>
        <v>2</v>
      </c>
      <c r="Q27" s="19">
        <f>IF(G27&lt;H27,1,0)+IF(I27&lt;J27,1,0)+IF(K27&lt;L27,1,0)</f>
        <v>0</v>
      </c>
      <c r="R27" s="19">
        <f>IF(P27&gt;Q27,1,0)</f>
        <v>1</v>
      </c>
      <c r="S27" s="19">
        <f>IF(P27&lt;Q27,1,0)</f>
        <v>0</v>
      </c>
      <c r="U27"/>
    </row>
    <row r="28" spans="1:21" ht="18" customHeight="1" thickBot="1" x14ac:dyDescent="0.25">
      <c r="A28" s="2"/>
      <c r="B28" s="6" t="s">
        <v>26</v>
      </c>
      <c r="C28" s="16" t="s">
        <v>16</v>
      </c>
      <c r="D28" s="6" t="s">
        <v>32</v>
      </c>
      <c r="E28" s="16"/>
      <c r="F28" s="6" t="s">
        <v>41</v>
      </c>
      <c r="G28" s="17">
        <v>6</v>
      </c>
      <c r="H28" s="16">
        <v>3</v>
      </c>
      <c r="I28" s="17">
        <v>6</v>
      </c>
      <c r="J28" s="16">
        <v>0</v>
      </c>
      <c r="K28" s="17"/>
      <c r="L28" s="16"/>
      <c r="N28" s="20">
        <f t="shared" si="2"/>
        <v>12</v>
      </c>
      <c r="O28" s="20">
        <f t="shared" si="2"/>
        <v>3</v>
      </c>
      <c r="P28" s="20">
        <f>IF(G28&gt;H28,1,0)+IF(I28&gt;J28,1,0)+IF(K28&gt;L28,1,0)</f>
        <v>2</v>
      </c>
      <c r="Q28" s="21">
        <f>IF(G28&lt;H28,1,0)+IF(I28&lt;J28,1,0)+IF(K28&lt;L28,1,0)</f>
        <v>0</v>
      </c>
      <c r="R28" s="21">
        <f>IF(P28&gt;Q28,1,0)</f>
        <v>1</v>
      </c>
      <c r="S28" s="21">
        <f>IF(P28&lt;Q28,1,0)</f>
        <v>0</v>
      </c>
      <c r="U28"/>
    </row>
    <row r="29" spans="1:21" ht="18" customHeight="1" thickBot="1" x14ac:dyDescent="0.25">
      <c r="A29" s="2"/>
      <c r="B29" s="41" t="s">
        <v>26</v>
      </c>
      <c r="C29" s="43" t="s">
        <v>17</v>
      </c>
      <c r="D29" s="6" t="s">
        <v>44</v>
      </c>
      <c r="E29" s="22"/>
      <c r="F29" s="6"/>
      <c r="G29" s="45">
        <v>3</v>
      </c>
      <c r="H29" s="48">
        <v>6</v>
      </c>
      <c r="I29" s="45">
        <v>6</v>
      </c>
      <c r="J29" s="48">
        <v>1</v>
      </c>
      <c r="K29" s="45">
        <v>10</v>
      </c>
      <c r="L29" s="48">
        <v>1</v>
      </c>
      <c r="N29" s="51">
        <f t="shared" si="2"/>
        <v>19</v>
      </c>
      <c r="O29" s="51">
        <f t="shared" si="2"/>
        <v>8</v>
      </c>
      <c r="P29" s="51">
        <f>IF(G29&gt;H29,1,0)+IF(I29&gt;J29,1,0)+IF(K29&gt;L29,1,0)</f>
        <v>2</v>
      </c>
      <c r="Q29" s="51">
        <f>IF(G29&lt;H29,1,0)+IF(I29&lt;J29,1,0)+IF(K29&lt;L29,1,0)</f>
        <v>1</v>
      </c>
      <c r="R29" s="51">
        <f>IF(P29&gt;Q29,1,0)</f>
        <v>1</v>
      </c>
      <c r="S29" s="51">
        <f>IF(P29&lt;Q29,1,0)</f>
        <v>0</v>
      </c>
      <c r="U29"/>
    </row>
    <row r="30" spans="1:21" ht="18" customHeight="1" thickBot="1" x14ac:dyDescent="0.25">
      <c r="A30" s="2"/>
      <c r="B30" s="41"/>
      <c r="C30" s="43"/>
      <c r="D30" s="23" t="s">
        <v>31</v>
      </c>
      <c r="E30" s="24"/>
      <c r="F30" s="6" t="s">
        <v>42</v>
      </c>
      <c r="G30" s="46"/>
      <c r="H30" s="49"/>
      <c r="I30" s="46"/>
      <c r="J30" s="49"/>
      <c r="K30" s="46"/>
      <c r="L30" s="49"/>
      <c r="N30" s="52"/>
      <c r="O30" s="52"/>
      <c r="P30" s="52"/>
      <c r="Q30" s="52"/>
      <c r="R30" s="52"/>
      <c r="S30" s="52"/>
      <c r="U30"/>
    </row>
    <row r="31" spans="1:21" ht="18" customHeight="1" thickBot="1" x14ac:dyDescent="0.25">
      <c r="A31" s="2"/>
      <c r="B31" s="42"/>
      <c r="C31" s="44"/>
      <c r="D31" s="6" t="s">
        <v>34</v>
      </c>
      <c r="E31" s="25"/>
      <c r="F31" s="23" t="s">
        <v>40</v>
      </c>
      <c r="G31" s="47"/>
      <c r="H31" s="50"/>
      <c r="I31" s="47"/>
      <c r="J31" s="50"/>
      <c r="K31" s="47"/>
      <c r="L31" s="50"/>
      <c r="N31" s="53"/>
      <c r="O31" s="53"/>
      <c r="P31" s="53"/>
      <c r="Q31" s="53"/>
      <c r="R31" s="53"/>
      <c r="S31" s="53"/>
      <c r="U31"/>
    </row>
    <row r="32" spans="1:21" ht="18" customHeight="1" x14ac:dyDescent="0.2">
      <c r="A32" s="2"/>
      <c r="B32" s="29"/>
      <c r="C32" s="30"/>
      <c r="D32" s="31"/>
      <c r="E32" s="31"/>
      <c r="F32" s="27"/>
      <c r="G32" s="29"/>
      <c r="H32" s="29"/>
      <c r="I32" s="29"/>
      <c r="J32" s="29"/>
      <c r="K32" s="29"/>
      <c r="L32" s="29"/>
      <c r="N32" s="32"/>
      <c r="O32" s="32"/>
      <c r="P32" s="32"/>
      <c r="Q32" s="32"/>
      <c r="R32" s="32"/>
      <c r="S32" s="32"/>
      <c r="U32"/>
    </row>
    <row r="33" spans="1:21" ht="18" customHeight="1" x14ac:dyDescent="0.2">
      <c r="A33" s="2"/>
      <c r="B33" s="29"/>
      <c r="C33" s="30"/>
      <c r="D33" s="31"/>
      <c r="E33" s="31"/>
      <c r="F33" s="31"/>
      <c r="G33" s="29"/>
      <c r="H33" s="29"/>
      <c r="I33" s="29"/>
      <c r="J33" s="29"/>
      <c r="K33" s="29"/>
      <c r="L33" s="29"/>
      <c r="N33" s="32"/>
      <c r="O33" s="32"/>
      <c r="P33" s="32"/>
      <c r="Q33" s="32"/>
      <c r="R33" s="32"/>
      <c r="S33" s="32"/>
      <c r="U33"/>
    </row>
    <row r="34" spans="1:21" ht="13.5" customHeight="1" x14ac:dyDescent="0.2">
      <c r="A34" s="2"/>
      <c r="F34" s="31"/>
      <c r="G34" s="31"/>
      <c r="N34" s="21">
        <f t="shared" ref="N34:S34" si="3">N27+N28+N29</f>
        <v>43</v>
      </c>
      <c r="O34" s="21">
        <f t="shared" si="3"/>
        <v>13</v>
      </c>
      <c r="P34" s="20">
        <f t="shared" si="3"/>
        <v>6</v>
      </c>
      <c r="Q34" s="21">
        <f t="shared" si="3"/>
        <v>1</v>
      </c>
      <c r="R34" s="21">
        <f t="shared" si="3"/>
        <v>3</v>
      </c>
      <c r="S34" s="21">
        <f t="shared" si="3"/>
        <v>0</v>
      </c>
      <c r="U34"/>
    </row>
    <row r="35" spans="1:21" ht="11.25" thickBot="1" x14ac:dyDescent="0.15"/>
    <row r="36" spans="1:21" ht="21" customHeight="1" x14ac:dyDescent="0.1">
      <c r="A36" s="2"/>
      <c r="B36" s="65" t="s">
        <v>18</v>
      </c>
      <c r="C36" s="66"/>
      <c r="D36" s="66"/>
      <c r="E36" s="66"/>
      <c r="F36" s="66"/>
      <c r="G36" s="66"/>
      <c r="H36" s="66"/>
      <c r="I36" s="66"/>
      <c r="J36" s="66"/>
      <c r="K36" s="66"/>
      <c r="L36" s="67"/>
    </row>
    <row r="37" spans="1:21" ht="6" customHeight="1" thickBot="1" x14ac:dyDescent="0.15">
      <c r="A37" s="2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70"/>
    </row>
    <row r="38" spans="1:21" ht="18" customHeight="1" thickBot="1" x14ac:dyDescent="0.15">
      <c r="A38" s="2"/>
      <c r="B38" s="71" t="s">
        <v>0</v>
      </c>
      <c r="C38" s="72"/>
      <c r="D38" s="73" t="s">
        <v>1</v>
      </c>
      <c r="E38" s="74"/>
      <c r="F38" s="34" t="s">
        <v>2</v>
      </c>
      <c r="G38" s="71" t="s">
        <v>27</v>
      </c>
      <c r="H38" s="75"/>
      <c r="I38" s="75"/>
      <c r="J38" s="75"/>
      <c r="K38" s="75"/>
      <c r="L38" s="72"/>
      <c r="Q38" s="3"/>
      <c r="R38" s="4"/>
      <c r="S38" s="5"/>
      <c r="T38" s="5"/>
    </row>
    <row r="39" spans="1:21" ht="18" customHeight="1" thickBot="1" x14ac:dyDescent="0.15">
      <c r="A39" s="2"/>
      <c r="B39" s="76">
        <v>45925</v>
      </c>
      <c r="C39" s="77"/>
      <c r="D39" s="78" t="s">
        <v>28</v>
      </c>
      <c r="E39" s="79"/>
      <c r="F39" s="35" t="s">
        <v>19</v>
      </c>
      <c r="G39" s="78" t="s">
        <v>21</v>
      </c>
      <c r="H39" s="80"/>
      <c r="I39" s="80"/>
      <c r="J39" s="80"/>
      <c r="K39" s="80"/>
      <c r="L39" s="79"/>
    </row>
    <row r="40" spans="1:21" ht="18" customHeight="1" thickBot="1" x14ac:dyDescent="0.15">
      <c r="A40" s="2"/>
      <c r="B40" s="78" t="s">
        <v>52</v>
      </c>
      <c r="C40" s="80"/>
      <c r="D40" s="80"/>
      <c r="E40" s="80"/>
      <c r="F40" s="80"/>
      <c r="G40" s="80"/>
      <c r="H40" s="80"/>
      <c r="I40" s="80"/>
      <c r="J40" s="80"/>
      <c r="K40" s="80"/>
      <c r="L40" s="79"/>
    </row>
    <row r="41" spans="1:21" ht="18" customHeight="1" thickBot="1" x14ac:dyDescent="0.25">
      <c r="A41" s="2"/>
      <c r="B41" s="7" t="s">
        <v>3</v>
      </c>
      <c r="C41" s="8"/>
      <c r="D41" s="9" t="s">
        <v>4</v>
      </c>
      <c r="E41" s="8" t="s">
        <v>5</v>
      </c>
      <c r="F41" s="9" t="s">
        <v>4</v>
      </c>
      <c r="G41" s="58" t="s">
        <v>6</v>
      </c>
      <c r="H41" s="58"/>
      <c r="I41" s="58"/>
      <c r="J41" s="58"/>
      <c r="K41" s="58"/>
      <c r="L41" s="59"/>
      <c r="U41"/>
    </row>
    <row r="42" spans="1:21" ht="18" customHeight="1" thickBot="1" x14ac:dyDescent="0.25">
      <c r="A42" s="2"/>
      <c r="B42" s="36">
        <v>2</v>
      </c>
      <c r="C42" s="11"/>
      <c r="D42" s="10" t="s">
        <v>60</v>
      </c>
      <c r="E42" s="11"/>
      <c r="F42" s="10" t="s">
        <v>29</v>
      </c>
      <c r="G42" s="60">
        <f>R51</f>
        <v>3</v>
      </c>
      <c r="H42" s="61"/>
      <c r="I42" s="62"/>
      <c r="J42" s="60">
        <f>S51</f>
        <v>0</v>
      </c>
      <c r="K42" s="61"/>
      <c r="L42" s="62"/>
      <c r="U42"/>
    </row>
    <row r="43" spans="1:21" ht="18" customHeight="1" thickBot="1" x14ac:dyDescent="0.25">
      <c r="A43" s="2"/>
      <c r="B43" s="13" t="s">
        <v>7</v>
      </c>
      <c r="C43" s="14" t="s">
        <v>8</v>
      </c>
      <c r="D43" s="13" t="s">
        <v>9</v>
      </c>
      <c r="E43" s="14"/>
      <c r="F43" s="13" t="s">
        <v>9</v>
      </c>
      <c r="G43" s="55" t="s">
        <v>10</v>
      </c>
      <c r="H43" s="56"/>
      <c r="I43" s="55" t="s">
        <v>11</v>
      </c>
      <c r="J43" s="56"/>
      <c r="K43" s="63" t="s">
        <v>12</v>
      </c>
      <c r="L43" s="64"/>
      <c r="N43" s="39" t="s">
        <v>13</v>
      </c>
      <c r="O43" s="40"/>
      <c r="P43" s="39" t="s">
        <v>14</v>
      </c>
      <c r="Q43" s="40"/>
      <c r="R43" s="39" t="s">
        <v>8</v>
      </c>
      <c r="S43" s="40"/>
      <c r="U43"/>
    </row>
    <row r="44" spans="1:21" ht="18" customHeight="1" thickBot="1" x14ac:dyDescent="0.25">
      <c r="A44" s="2"/>
      <c r="B44" s="15" t="s">
        <v>25</v>
      </c>
      <c r="C44" s="16" t="s">
        <v>15</v>
      </c>
      <c r="D44" s="6" t="s">
        <v>62</v>
      </c>
      <c r="E44" s="16"/>
      <c r="F44" s="6" t="s">
        <v>77</v>
      </c>
      <c r="G44" s="17">
        <v>6</v>
      </c>
      <c r="H44" s="16">
        <v>2</v>
      </c>
      <c r="I44" s="17">
        <v>6</v>
      </c>
      <c r="J44" s="16">
        <v>2</v>
      </c>
      <c r="K44" s="17"/>
      <c r="L44" s="16"/>
      <c r="N44" s="32">
        <f t="shared" ref="N44:O46" si="4">G44+I44+K44</f>
        <v>12</v>
      </c>
      <c r="O44" s="32">
        <f t="shared" si="4"/>
        <v>4</v>
      </c>
      <c r="P44" s="32">
        <f>IF(G44&gt;H44,1,0)+IF(I44&gt;J44,1,0)+IF(K44&gt;L44,1,0)</f>
        <v>2</v>
      </c>
      <c r="Q44" s="19">
        <f>IF(G44&lt;H44,1,0)+IF(I44&lt;J44,1,0)+IF(K44&lt;L44,1,0)</f>
        <v>0</v>
      </c>
      <c r="R44" s="19">
        <f>IF(P44&gt;Q44,1,0)</f>
        <v>1</v>
      </c>
      <c r="S44" s="19">
        <f>IF(P44&lt;Q44,1,0)</f>
        <v>0</v>
      </c>
      <c r="U44"/>
    </row>
    <row r="45" spans="1:21" ht="18" customHeight="1" thickBot="1" x14ac:dyDescent="0.25">
      <c r="A45" s="2"/>
      <c r="B45" s="6" t="s">
        <v>26</v>
      </c>
      <c r="C45" s="16" t="s">
        <v>16</v>
      </c>
      <c r="D45" s="6" t="s">
        <v>64</v>
      </c>
      <c r="E45" s="16"/>
      <c r="F45" s="6" t="s">
        <v>78</v>
      </c>
      <c r="G45" s="17">
        <v>6</v>
      </c>
      <c r="H45" s="16">
        <v>0</v>
      </c>
      <c r="I45" s="17">
        <v>6</v>
      </c>
      <c r="J45" s="16">
        <v>0</v>
      </c>
      <c r="K45" s="17"/>
      <c r="L45" s="16"/>
      <c r="N45" s="20">
        <f t="shared" si="4"/>
        <v>12</v>
      </c>
      <c r="O45" s="20">
        <f t="shared" si="4"/>
        <v>0</v>
      </c>
      <c r="P45" s="20">
        <f>IF(G45&gt;H45,1,0)+IF(I45&gt;J45,1,0)+IF(K45&gt;L45,1,0)</f>
        <v>2</v>
      </c>
      <c r="Q45" s="21">
        <f>IF(G45&lt;H45,1,0)+IF(I45&lt;J45,1,0)+IF(K45&lt;L45,1,0)</f>
        <v>0</v>
      </c>
      <c r="R45" s="21">
        <f>IF(P45&gt;Q45,1,0)</f>
        <v>1</v>
      </c>
      <c r="S45" s="21">
        <f>IF(P45&lt;Q45,1,0)</f>
        <v>0</v>
      </c>
      <c r="U45"/>
    </row>
    <row r="46" spans="1:21" ht="18" customHeight="1" thickBot="1" x14ac:dyDescent="0.25">
      <c r="A46" s="2"/>
      <c r="B46" s="41" t="s">
        <v>26</v>
      </c>
      <c r="C46" s="43" t="s">
        <v>17</v>
      </c>
      <c r="D46" s="6"/>
      <c r="E46" s="22"/>
      <c r="F46" s="6"/>
      <c r="G46" s="45">
        <v>7</v>
      </c>
      <c r="H46" s="48">
        <v>5</v>
      </c>
      <c r="I46" s="45">
        <v>2</v>
      </c>
      <c r="J46" s="48">
        <v>6</v>
      </c>
      <c r="K46" s="45">
        <v>10</v>
      </c>
      <c r="L46" s="48">
        <v>7</v>
      </c>
      <c r="N46" s="51">
        <f t="shared" si="4"/>
        <v>19</v>
      </c>
      <c r="O46" s="51">
        <f t="shared" si="4"/>
        <v>18</v>
      </c>
      <c r="P46" s="51">
        <f>IF(G46&gt;H46,1,0)+IF(I46&gt;J46,1,0)+IF(K46&gt;L46,1,0)</f>
        <v>2</v>
      </c>
      <c r="Q46" s="51">
        <f>IF(G46&lt;H46,1,0)+IF(I46&lt;J46,1,0)+IF(K46&lt;L46,1,0)</f>
        <v>1</v>
      </c>
      <c r="R46" s="51">
        <f>IF(P46&gt;Q46,1,0)</f>
        <v>1</v>
      </c>
      <c r="S46" s="51">
        <f>IF(P46&lt;Q46,1,0)</f>
        <v>0</v>
      </c>
      <c r="U46"/>
    </row>
    <row r="47" spans="1:21" ht="18" customHeight="1" thickBot="1" x14ac:dyDescent="0.25">
      <c r="A47" s="2"/>
      <c r="B47" s="41"/>
      <c r="C47" s="43"/>
      <c r="D47" s="6" t="s">
        <v>63</v>
      </c>
      <c r="E47" s="24"/>
      <c r="F47" s="6" t="s">
        <v>77</v>
      </c>
      <c r="G47" s="46"/>
      <c r="H47" s="49"/>
      <c r="I47" s="46"/>
      <c r="J47" s="49"/>
      <c r="K47" s="46"/>
      <c r="L47" s="49"/>
      <c r="N47" s="52"/>
      <c r="O47" s="52"/>
      <c r="P47" s="52"/>
      <c r="Q47" s="52"/>
      <c r="R47" s="52"/>
      <c r="S47" s="52"/>
      <c r="U47"/>
    </row>
    <row r="48" spans="1:21" ht="18" customHeight="1" thickBot="1" x14ac:dyDescent="0.25">
      <c r="A48" s="2"/>
      <c r="B48" s="42"/>
      <c r="C48" s="44"/>
      <c r="D48" s="6" t="s">
        <v>88</v>
      </c>
      <c r="E48" s="25"/>
      <c r="F48" s="6" t="s">
        <v>79</v>
      </c>
      <c r="G48" s="47"/>
      <c r="H48" s="50"/>
      <c r="I48" s="47"/>
      <c r="J48" s="50"/>
      <c r="K48" s="47"/>
      <c r="L48" s="50"/>
      <c r="N48" s="53"/>
      <c r="O48" s="53"/>
      <c r="P48" s="53"/>
      <c r="Q48" s="53"/>
      <c r="R48" s="53"/>
      <c r="S48" s="53"/>
      <c r="U48"/>
    </row>
    <row r="49" spans="1:21" ht="18" customHeight="1" x14ac:dyDescent="0.2">
      <c r="A49" s="2"/>
      <c r="B49" s="33"/>
      <c r="C49" s="30"/>
      <c r="D49" s="31"/>
      <c r="E49" s="31"/>
      <c r="F49" s="27"/>
      <c r="G49" s="29"/>
      <c r="H49" s="29"/>
      <c r="I49" s="29"/>
      <c r="J49" s="29"/>
      <c r="K49" s="29"/>
      <c r="L49" s="29"/>
      <c r="N49" s="32"/>
      <c r="O49" s="32"/>
      <c r="P49" s="32"/>
      <c r="Q49" s="32"/>
      <c r="R49" s="32"/>
      <c r="S49" s="32"/>
      <c r="U49"/>
    </row>
    <row r="50" spans="1:21" ht="18" customHeight="1" x14ac:dyDescent="0.2">
      <c r="A50" s="2"/>
      <c r="B50" s="33"/>
      <c r="C50" s="30"/>
      <c r="D50" s="31"/>
      <c r="E50" s="31"/>
      <c r="F50" s="31"/>
      <c r="G50" s="29"/>
      <c r="H50" s="29"/>
      <c r="I50" s="29"/>
      <c r="J50" s="29"/>
      <c r="K50" s="29"/>
      <c r="L50" s="29"/>
      <c r="N50" s="32"/>
      <c r="O50" s="32"/>
      <c r="P50" s="32"/>
      <c r="Q50" s="32"/>
      <c r="R50" s="32"/>
      <c r="S50" s="32"/>
      <c r="U50"/>
    </row>
    <row r="51" spans="1:21" ht="13.5" customHeight="1" thickBot="1" x14ac:dyDescent="0.25">
      <c r="A51" s="2"/>
      <c r="F51" s="31"/>
      <c r="G51" s="31"/>
      <c r="N51" s="21">
        <f t="shared" ref="N51:S51" si="5">N44+N45+N46</f>
        <v>43</v>
      </c>
      <c r="O51" s="21">
        <f t="shared" si="5"/>
        <v>22</v>
      </c>
      <c r="P51" s="20">
        <f t="shared" si="5"/>
        <v>6</v>
      </c>
      <c r="Q51" s="21">
        <f t="shared" si="5"/>
        <v>1</v>
      </c>
      <c r="R51" s="21">
        <f t="shared" si="5"/>
        <v>3</v>
      </c>
      <c r="S51" s="21">
        <f t="shared" si="5"/>
        <v>0</v>
      </c>
      <c r="U51"/>
    </row>
    <row r="52" spans="1:21" ht="21" customHeight="1" x14ac:dyDescent="0.1">
      <c r="A52" s="2"/>
      <c r="B52" s="65" t="s">
        <v>18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1:21" ht="6" customHeight="1" thickBot="1" x14ac:dyDescent="0.15">
      <c r="A53" s="2"/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70"/>
    </row>
    <row r="54" spans="1:21" ht="18" customHeight="1" thickBot="1" x14ac:dyDescent="0.15">
      <c r="A54" s="2"/>
      <c r="B54" s="71" t="s">
        <v>0</v>
      </c>
      <c r="C54" s="72"/>
      <c r="D54" s="73" t="s">
        <v>1</v>
      </c>
      <c r="E54" s="74"/>
      <c r="F54" s="34" t="s">
        <v>2</v>
      </c>
      <c r="G54" s="71" t="s">
        <v>27</v>
      </c>
      <c r="H54" s="75"/>
      <c r="I54" s="75"/>
      <c r="J54" s="75"/>
      <c r="K54" s="75"/>
      <c r="L54" s="72"/>
      <c r="Q54" s="3"/>
      <c r="R54" s="4"/>
      <c r="S54" s="5"/>
      <c r="T54" s="5"/>
    </row>
    <row r="55" spans="1:21" ht="18" customHeight="1" thickBot="1" x14ac:dyDescent="0.15">
      <c r="A55" s="2"/>
      <c r="B55" s="76">
        <v>45925</v>
      </c>
      <c r="C55" s="77"/>
      <c r="D55" s="78" t="s">
        <v>28</v>
      </c>
      <c r="E55" s="79"/>
      <c r="F55" s="35" t="s">
        <v>19</v>
      </c>
      <c r="G55" s="78" t="s">
        <v>22</v>
      </c>
      <c r="H55" s="80"/>
      <c r="I55" s="80"/>
      <c r="J55" s="80"/>
      <c r="K55" s="80"/>
      <c r="L55" s="79"/>
    </row>
    <row r="56" spans="1:21" ht="18" customHeight="1" thickBot="1" x14ac:dyDescent="0.15">
      <c r="A56" s="2"/>
      <c r="B56" s="54" t="s">
        <v>52</v>
      </c>
      <c r="C56" s="55"/>
      <c r="D56" s="55"/>
      <c r="E56" s="55"/>
      <c r="F56" s="55"/>
      <c r="G56" s="55"/>
      <c r="H56" s="55"/>
      <c r="I56" s="55"/>
      <c r="J56" s="55"/>
      <c r="K56" s="55"/>
      <c r="L56" s="56"/>
    </row>
    <row r="57" spans="1:21" ht="18" customHeight="1" thickBot="1" x14ac:dyDescent="0.25">
      <c r="A57" s="2"/>
      <c r="B57" s="7" t="s">
        <v>3</v>
      </c>
      <c r="C57" s="8"/>
      <c r="D57" s="9" t="s">
        <v>4</v>
      </c>
      <c r="E57" s="8" t="s">
        <v>5</v>
      </c>
      <c r="F57" s="9" t="s">
        <v>4</v>
      </c>
      <c r="G57" s="57" t="s">
        <v>6</v>
      </c>
      <c r="H57" s="58"/>
      <c r="I57" s="58"/>
      <c r="J57" s="58"/>
      <c r="K57" s="58"/>
      <c r="L57" s="59"/>
      <c r="U57"/>
    </row>
    <row r="58" spans="1:21" ht="18" customHeight="1" thickBot="1" x14ac:dyDescent="0.25">
      <c r="A58" s="2"/>
      <c r="B58" s="36">
        <v>1</v>
      </c>
      <c r="C58" s="11"/>
      <c r="D58" s="10" t="s">
        <v>47</v>
      </c>
      <c r="E58" s="11"/>
      <c r="F58" s="10" t="s">
        <v>30</v>
      </c>
      <c r="G58" s="60">
        <f>R65</f>
        <v>3</v>
      </c>
      <c r="H58" s="61"/>
      <c r="I58" s="62"/>
      <c r="J58" s="60">
        <f>S65</f>
        <v>0</v>
      </c>
      <c r="K58" s="61"/>
      <c r="L58" s="62"/>
      <c r="U58"/>
    </row>
    <row r="59" spans="1:21" ht="18" customHeight="1" thickBot="1" x14ac:dyDescent="0.25">
      <c r="A59" s="2"/>
      <c r="B59" s="13" t="s">
        <v>7</v>
      </c>
      <c r="C59" s="14" t="s">
        <v>8</v>
      </c>
      <c r="D59" s="13" t="s">
        <v>9</v>
      </c>
      <c r="E59" s="14"/>
      <c r="F59" s="13" t="s">
        <v>9</v>
      </c>
      <c r="G59" s="54" t="s">
        <v>10</v>
      </c>
      <c r="H59" s="56"/>
      <c r="I59" s="54" t="s">
        <v>11</v>
      </c>
      <c r="J59" s="56"/>
      <c r="K59" s="54" t="s">
        <v>12</v>
      </c>
      <c r="L59" s="56"/>
      <c r="N59" s="39" t="s">
        <v>13</v>
      </c>
      <c r="O59" s="40"/>
      <c r="P59" s="39" t="s">
        <v>14</v>
      </c>
      <c r="Q59" s="40"/>
      <c r="R59" s="39" t="s">
        <v>8</v>
      </c>
      <c r="S59" s="40"/>
      <c r="U59"/>
    </row>
    <row r="60" spans="1:21" ht="18" customHeight="1" thickBot="1" x14ac:dyDescent="0.25">
      <c r="A60" s="2"/>
      <c r="B60" s="15" t="s">
        <v>25</v>
      </c>
      <c r="C60" s="16" t="s">
        <v>15</v>
      </c>
      <c r="D60" s="6" t="s">
        <v>76</v>
      </c>
      <c r="E60" s="16"/>
      <c r="F60" s="6" t="s">
        <v>56</v>
      </c>
      <c r="G60" s="17">
        <v>6</v>
      </c>
      <c r="H60" s="16">
        <v>1</v>
      </c>
      <c r="I60" s="17">
        <v>6</v>
      </c>
      <c r="J60" s="16">
        <v>2</v>
      </c>
      <c r="K60" s="17"/>
      <c r="L60" s="16"/>
      <c r="N60" s="32">
        <f t="shared" ref="N60:O62" si="6">G60+I60+K60</f>
        <v>12</v>
      </c>
      <c r="O60" s="32">
        <f t="shared" si="6"/>
        <v>3</v>
      </c>
      <c r="P60" s="32">
        <f>IF(G60&gt;H60,1,0)+IF(I60&gt;J60,1,0)+IF(K60&gt;L60,1,0)</f>
        <v>2</v>
      </c>
      <c r="Q60" s="19">
        <f>IF(G60&lt;H60,1,0)+IF(I60&lt;J60,1,0)+IF(K60&lt;L60,1,0)</f>
        <v>0</v>
      </c>
      <c r="R60" s="19">
        <f>IF(P60&gt;Q60,1,0)</f>
        <v>1</v>
      </c>
      <c r="S60" s="19">
        <f>IF(P60&lt;Q60,1,0)</f>
        <v>0</v>
      </c>
      <c r="U60"/>
    </row>
    <row r="61" spans="1:21" ht="18" customHeight="1" thickBot="1" x14ac:dyDescent="0.25">
      <c r="A61" s="2"/>
      <c r="B61" s="6" t="s">
        <v>26</v>
      </c>
      <c r="C61" s="16" t="s">
        <v>16</v>
      </c>
      <c r="D61" s="6" t="s">
        <v>74</v>
      </c>
      <c r="E61" s="16"/>
      <c r="F61" s="6" t="s">
        <v>57</v>
      </c>
      <c r="G61" s="17">
        <v>6</v>
      </c>
      <c r="H61" s="16">
        <v>7</v>
      </c>
      <c r="I61" s="17">
        <v>6</v>
      </c>
      <c r="J61" s="16">
        <v>1</v>
      </c>
      <c r="K61" s="17">
        <v>10</v>
      </c>
      <c r="L61" s="16">
        <v>5</v>
      </c>
      <c r="N61" s="20">
        <f t="shared" si="6"/>
        <v>22</v>
      </c>
      <c r="O61" s="20">
        <f t="shared" si="6"/>
        <v>13</v>
      </c>
      <c r="P61" s="20">
        <f>IF(G61&gt;H61,1,0)+IF(I61&gt;J61,1,0)+IF(K61&gt;L61,1,0)</f>
        <v>2</v>
      </c>
      <c r="Q61" s="21">
        <f>IF(G61&lt;H61,1,0)+IF(I61&lt;J61,1,0)+IF(K61&lt;L61,1,0)</f>
        <v>1</v>
      </c>
      <c r="R61" s="21">
        <f>IF(P61&gt;Q61,1,0)</f>
        <v>1</v>
      </c>
      <c r="S61" s="21">
        <f>IF(P61&lt;Q61,1,0)</f>
        <v>0</v>
      </c>
      <c r="U61"/>
    </row>
    <row r="62" spans="1:21" ht="18" customHeight="1" thickBot="1" x14ac:dyDescent="0.25">
      <c r="A62" s="2"/>
      <c r="B62" s="41" t="s">
        <v>26</v>
      </c>
      <c r="C62" s="81" t="s">
        <v>17</v>
      </c>
      <c r="D62" s="6"/>
      <c r="E62" s="22"/>
      <c r="F62" s="6"/>
      <c r="G62" s="45">
        <v>6</v>
      </c>
      <c r="H62" s="48">
        <v>1</v>
      </c>
      <c r="I62" s="45">
        <v>6</v>
      </c>
      <c r="J62" s="48">
        <v>4</v>
      </c>
      <c r="K62" s="45"/>
      <c r="L62" s="48"/>
      <c r="N62" s="51">
        <f t="shared" si="6"/>
        <v>12</v>
      </c>
      <c r="O62" s="51">
        <f t="shared" si="6"/>
        <v>5</v>
      </c>
      <c r="P62" s="51">
        <f>IF(G62&gt;H62,1,0)+IF(I62&gt;J62,1,0)+IF(K62&gt;L62,1,0)</f>
        <v>2</v>
      </c>
      <c r="Q62" s="51">
        <f>IF(G62&lt;H62,1,0)+IF(I62&lt;J62,1,0)+IF(K62&lt;L62,1,0)</f>
        <v>0</v>
      </c>
      <c r="R62" s="51">
        <f>IF(P62&gt;Q62,1,0)</f>
        <v>1</v>
      </c>
      <c r="S62" s="51">
        <f>IF(P62&lt;Q62,1,0)</f>
        <v>0</v>
      </c>
      <c r="U62"/>
    </row>
    <row r="63" spans="1:21" ht="18" customHeight="1" thickBot="1" x14ac:dyDescent="0.25">
      <c r="A63" s="2"/>
      <c r="B63" s="41"/>
      <c r="C63" s="82"/>
      <c r="D63" s="6" t="s">
        <v>89</v>
      </c>
      <c r="E63" s="24"/>
      <c r="F63" s="23" t="s">
        <v>58</v>
      </c>
      <c r="G63" s="46"/>
      <c r="H63" s="49"/>
      <c r="I63" s="46"/>
      <c r="J63" s="49"/>
      <c r="K63" s="46"/>
      <c r="L63" s="49"/>
      <c r="N63" s="52"/>
      <c r="O63" s="52"/>
      <c r="P63" s="52"/>
      <c r="Q63" s="52"/>
      <c r="R63" s="52"/>
      <c r="S63" s="52"/>
      <c r="U63"/>
    </row>
    <row r="64" spans="1:21" ht="18" customHeight="1" thickBot="1" x14ac:dyDescent="0.25">
      <c r="A64" s="2"/>
      <c r="B64" s="42"/>
      <c r="C64" s="83"/>
      <c r="D64" s="6" t="s">
        <v>75</v>
      </c>
      <c r="E64" s="25"/>
      <c r="F64" s="6" t="s">
        <v>59</v>
      </c>
      <c r="G64" s="47"/>
      <c r="H64" s="50"/>
      <c r="I64" s="47"/>
      <c r="J64" s="50"/>
      <c r="K64" s="47"/>
      <c r="L64" s="50"/>
      <c r="N64" s="53"/>
      <c r="O64" s="53"/>
      <c r="P64" s="53"/>
      <c r="Q64" s="53"/>
      <c r="R64" s="53"/>
      <c r="S64" s="53"/>
      <c r="U64"/>
    </row>
    <row r="65" spans="1:21" ht="13.5" customHeight="1" x14ac:dyDescent="0.2">
      <c r="A65" s="2"/>
      <c r="F65" s="27"/>
      <c r="G65" s="27"/>
      <c r="N65" s="21">
        <f t="shared" ref="N65:S65" si="7">N60+N61+N62</f>
        <v>46</v>
      </c>
      <c r="O65" s="21">
        <f t="shared" si="7"/>
        <v>21</v>
      </c>
      <c r="P65" s="20">
        <f t="shared" si="7"/>
        <v>6</v>
      </c>
      <c r="Q65" s="21">
        <f t="shared" si="7"/>
        <v>1</v>
      </c>
      <c r="R65" s="21">
        <f t="shared" si="7"/>
        <v>3</v>
      </c>
      <c r="S65" s="21">
        <f t="shared" si="7"/>
        <v>0</v>
      </c>
      <c r="U65"/>
    </row>
    <row r="66" spans="1:21" ht="11.25" customHeight="1" x14ac:dyDescent="0.1"/>
  </sheetData>
  <mergeCells count="124">
    <mergeCell ref="B6:L6"/>
    <mergeCell ref="G7:L7"/>
    <mergeCell ref="G8:I8"/>
    <mergeCell ref="J8:L8"/>
    <mergeCell ref="G9:H9"/>
    <mergeCell ref="I9:J9"/>
    <mergeCell ref="K9:L9"/>
    <mergeCell ref="B2:L3"/>
    <mergeCell ref="B4:C4"/>
    <mergeCell ref="D4:E4"/>
    <mergeCell ref="G4:L4"/>
    <mergeCell ref="B5:C5"/>
    <mergeCell ref="D5:E5"/>
    <mergeCell ref="G5:L5"/>
    <mergeCell ref="N9:O9"/>
    <mergeCell ref="P9:Q9"/>
    <mergeCell ref="R9:S9"/>
    <mergeCell ref="B12:B14"/>
    <mergeCell ref="C12:C14"/>
    <mergeCell ref="G12:G14"/>
    <mergeCell ref="H12:H14"/>
    <mergeCell ref="I12:I14"/>
    <mergeCell ref="J12:J14"/>
    <mergeCell ref="K12:K14"/>
    <mergeCell ref="B23:L23"/>
    <mergeCell ref="G24:L24"/>
    <mergeCell ref="G25:I25"/>
    <mergeCell ref="J25:L25"/>
    <mergeCell ref="G26:H26"/>
    <mergeCell ref="I26:J26"/>
    <mergeCell ref="K26:L26"/>
    <mergeCell ref="S12:S14"/>
    <mergeCell ref="B19:L20"/>
    <mergeCell ref="B21:C21"/>
    <mergeCell ref="D21:E21"/>
    <mergeCell ref="G21:L21"/>
    <mergeCell ref="B22:C22"/>
    <mergeCell ref="D22:E22"/>
    <mergeCell ref="G22:L22"/>
    <mergeCell ref="L12:L14"/>
    <mergeCell ref="N12:N14"/>
    <mergeCell ref="O12:O14"/>
    <mergeCell ref="P12:P14"/>
    <mergeCell ref="Q12:Q14"/>
    <mergeCell ref="R12:R14"/>
    <mergeCell ref="N26:O26"/>
    <mergeCell ref="P26:Q26"/>
    <mergeCell ref="R26:S26"/>
    <mergeCell ref="B40:L40"/>
    <mergeCell ref="G41:L41"/>
    <mergeCell ref="S29:S31"/>
    <mergeCell ref="B36:L37"/>
    <mergeCell ref="B38:C38"/>
    <mergeCell ref="D38:E38"/>
    <mergeCell ref="G38:L38"/>
    <mergeCell ref="B39:C39"/>
    <mergeCell ref="D39:E39"/>
    <mergeCell ref="G39:L39"/>
    <mergeCell ref="L29:L31"/>
    <mergeCell ref="N29:N31"/>
    <mergeCell ref="O29:O31"/>
    <mergeCell ref="P29:P31"/>
    <mergeCell ref="Q29:Q31"/>
    <mergeCell ref="R29:R31"/>
    <mergeCell ref="G46:G48"/>
    <mergeCell ref="H46:H48"/>
    <mergeCell ref="I46:I48"/>
    <mergeCell ref="J46:J48"/>
    <mergeCell ref="K46:K48"/>
    <mergeCell ref="B56:L56"/>
    <mergeCell ref="G57:L57"/>
    <mergeCell ref="G42:I42"/>
    <mergeCell ref="J42:L42"/>
    <mergeCell ref="G43:H43"/>
    <mergeCell ref="I43:J43"/>
    <mergeCell ref="K43:L43"/>
    <mergeCell ref="N43:O43"/>
    <mergeCell ref="P43:Q43"/>
    <mergeCell ref="R43:S43"/>
    <mergeCell ref="B29:B31"/>
    <mergeCell ref="C29:C31"/>
    <mergeCell ref="G29:G31"/>
    <mergeCell ref="H29:H31"/>
    <mergeCell ref="I29:I31"/>
    <mergeCell ref="J29:J31"/>
    <mergeCell ref="K29:K31"/>
    <mergeCell ref="G58:I58"/>
    <mergeCell ref="J58:L58"/>
    <mergeCell ref="G59:H59"/>
    <mergeCell ref="I59:J59"/>
    <mergeCell ref="K59:L59"/>
    <mergeCell ref="S46:S48"/>
    <mergeCell ref="B52:L53"/>
    <mergeCell ref="B54:C54"/>
    <mergeCell ref="D54:E54"/>
    <mergeCell ref="G54:L54"/>
    <mergeCell ref="B55:C55"/>
    <mergeCell ref="D55:E55"/>
    <mergeCell ref="G55:L55"/>
    <mergeCell ref="L46:L48"/>
    <mergeCell ref="N46:N48"/>
    <mergeCell ref="O46:O48"/>
    <mergeCell ref="P46:P48"/>
    <mergeCell ref="Q46:Q48"/>
    <mergeCell ref="R46:R48"/>
    <mergeCell ref="N59:O59"/>
    <mergeCell ref="P59:Q59"/>
    <mergeCell ref="R59:S59"/>
    <mergeCell ref="B46:B48"/>
    <mergeCell ref="C46:C48"/>
    <mergeCell ref="B62:B64"/>
    <mergeCell ref="C62:C64"/>
    <mergeCell ref="G62:G64"/>
    <mergeCell ref="H62:H64"/>
    <mergeCell ref="I62:I64"/>
    <mergeCell ref="J62:J64"/>
    <mergeCell ref="K62:K64"/>
    <mergeCell ref="S62:S64"/>
    <mergeCell ref="L62:L64"/>
    <mergeCell ref="N62:N64"/>
    <mergeCell ref="O62:O64"/>
    <mergeCell ref="P62:P64"/>
    <mergeCell ref="Q62:Q64"/>
    <mergeCell ref="R62:R64"/>
  </mergeCells>
  <dataValidations count="3">
    <dataValidation type="list" allowBlank="1" showInputMessage="1" showErrorMessage="1" sqref="F18 F34 F51 F65" xr:uid="{658A02FB-891B-495A-BF88-108BD0551A85}">
      <formula1>#REF!</formula1>
    </dataValidation>
    <dataValidation type="date" allowBlank="1" showInputMessage="1" showErrorMessage="1" sqref="B5:C5 B22:C22 B39:C39 B55:C55" xr:uid="{F1A24A4E-A182-4E91-AE31-B8E0D4B9937F}">
      <formula1>43557</formula1>
      <formula2>43562</formula2>
    </dataValidation>
    <dataValidation type="list" allowBlank="1" showInputMessage="1" showErrorMessage="1" sqref="G5:L5 G55:L55 G39:L39 G22:L22" xr:uid="{C3A45B82-69E0-425D-B0BE-23B9C6372B8B}">
      <formula1>$U$7:$U$18</formula1>
    </dataValidation>
  </dataValidations>
  <pageMargins left="0.7" right="0.7" top="0.75" bottom="0.75" header="0.3" footer="0.3"/>
  <pageSetup paperSize="9" scale="88" orientation="portrait" r:id="rId1"/>
  <rowBreaks count="1" manualBreakCount="1">
    <brk id="51" max="11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FDFAD-10E4-4CD6-8B17-B4C67E00D5D5}">
  <dimension ref="A1:W66"/>
  <sheetViews>
    <sheetView tabSelected="1" zoomScaleNormal="100" workbookViewId="0">
      <selection activeCell="Q4" sqref="Q4"/>
    </sheetView>
  </sheetViews>
  <sheetFormatPr defaultColWidth="8.609375" defaultRowHeight="10.5" x14ac:dyDescent="0.1"/>
  <cols>
    <col min="1" max="1" width="3.765625" style="1" customWidth="1"/>
    <col min="2" max="2" width="8.33984375" style="1" customWidth="1"/>
    <col min="3" max="3" width="6.9921875" style="1" customWidth="1"/>
    <col min="4" max="4" width="26.6328125" style="1" customWidth="1"/>
    <col min="5" max="5" width="3.359375" style="1" customWidth="1"/>
    <col min="6" max="6" width="27.171875" style="1" customWidth="1"/>
    <col min="7" max="12" width="3.62890625" style="1" customWidth="1"/>
    <col min="13" max="13" width="1.4765625" style="1" customWidth="1"/>
    <col min="14" max="14" width="5.91796875" style="1" customWidth="1"/>
    <col min="15" max="19" width="5.37890625" style="1" customWidth="1"/>
    <col min="20" max="20" width="13.046875" style="1" customWidth="1"/>
    <col min="21" max="21" width="6.1875" style="1" bestFit="1" customWidth="1"/>
    <col min="22" max="22" width="8.609375" style="1"/>
    <col min="23" max="23" width="20.58203125" style="1" bestFit="1" customWidth="1"/>
    <col min="24" max="25" width="8.609375" style="1"/>
    <col min="26" max="26" width="18.5625" style="1" bestFit="1" customWidth="1"/>
    <col min="27" max="16384" width="8.609375" style="1"/>
  </cols>
  <sheetData>
    <row r="1" spans="1:23" ht="2.1" customHeight="1" thickBot="1" x14ac:dyDescent="0.15"/>
    <row r="2" spans="1:23" ht="21" customHeight="1" x14ac:dyDescent="0.1">
      <c r="A2" s="2"/>
      <c r="B2" s="65" t="s">
        <v>18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23" ht="6" customHeight="1" thickBot="1" x14ac:dyDescent="0.15">
      <c r="A3" s="2"/>
      <c r="B3" s="68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23" ht="18" customHeight="1" thickBot="1" x14ac:dyDescent="0.15">
      <c r="A4" s="2"/>
      <c r="B4" s="71" t="s">
        <v>0</v>
      </c>
      <c r="C4" s="72"/>
      <c r="D4" s="73" t="s">
        <v>1</v>
      </c>
      <c r="E4" s="74"/>
      <c r="F4" s="34" t="s">
        <v>2</v>
      </c>
      <c r="G4" s="71" t="s">
        <v>27</v>
      </c>
      <c r="H4" s="75"/>
      <c r="I4" s="75"/>
      <c r="J4" s="75"/>
      <c r="K4" s="75"/>
      <c r="L4" s="72"/>
      <c r="Q4" s="3"/>
      <c r="R4" s="4"/>
      <c r="S4" s="4" t="s">
        <v>20</v>
      </c>
      <c r="T4" s="5"/>
    </row>
    <row r="5" spans="1:23" ht="18" customHeight="1" thickBot="1" x14ac:dyDescent="0.15">
      <c r="A5" s="2"/>
      <c r="B5" s="76">
        <v>45926</v>
      </c>
      <c r="C5" s="77"/>
      <c r="D5" s="78" t="s">
        <v>28</v>
      </c>
      <c r="E5" s="79"/>
      <c r="F5" s="35" t="s">
        <v>19</v>
      </c>
      <c r="G5" s="78" t="s">
        <v>23</v>
      </c>
      <c r="H5" s="80"/>
      <c r="I5" s="80"/>
      <c r="J5" s="80"/>
      <c r="K5" s="80"/>
      <c r="L5" s="79"/>
      <c r="T5" s="28"/>
    </row>
    <row r="6" spans="1:23" ht="18" customHeight="1" thickBot="1" x14ac:dyDescent="0.15">
      <c r="A6" s="2"/>
      <c r="B6" s="78" t="s">
        <v>52</v>
      </c>
      <c r="C6" s="80"/>
      <c r="D6" s="80"/>
      <c r="E6" s="80"/>
      <c r="F6" s="80"/>
      <c r="G6" s="80"/>
      <c r="H6" s="80"/>
      <c r="I6" s="80"/>
      <c r="J6" s="80"/>
      <c r="K6" s="80"/>
      <c r="L6" s="79"/>
    </row>
    <row r="7" spans="1:23" ht="18" customHeight="1" thickBot="1" x14ac:dyDescent="0.25">
      <c r="A7" s="2"/>
      <c r="B7" s="7" t="s">
        <v>3</v>
      </c>
      <c r="C7" s="8"/>
      <c r="D7" s="9" t="s">
        <v>4</v>
      </c>
      <c r="E7" s="8" t="s">
        <v>5</v>
      </c>
      <c r="F7" s="9" t="s">
        <v>4</v>
      </c>
      <c r="G7" s="58" t="s">
        <v>6</v>
      </c>
      <c r="H7" s="58"/>
      <c r="I7" s="58"/>
      <c r="J7" s="58"/>
      <c r="K7" s="58"/>
      <c r="L7" s="59"/>
      <c r="W7"/>
    </row>
    <row r="8" spans="1:23" ht="18" customHeight="1" thickBot="1" x14ac:dyDescent="0.25">
      <c r="A8" s="2"/>
      <c r="B8" s="36">
        <v>1</v>
      </c>
      <c r="C8" s="11"/>
      <c r="D8" s="10" t="s">
        <v>60</v>
      </c>
      <c r="E8" s="11"/>
      <c r="F8" s="10" t="s">
        <v>47</v>
      </c>
      <c r="G8" s="60">
        <f>R18</f>
        <v>2</v>
      </c>
      <c r="H8" s="61"/>
      <c r="I8" s="62"/>
      <c r="J8" s="60">
        <f>S18</f>
        <v>1</v>
      </c>
      <c r="K8" s="61"/>
      <c r="L8" s="62"/>
      <c r="U8" s="12"/>
      <c r="W8"/>
    </row>
    <row r="9" spans="1:23" ht="18" customHeight="1" thickBot="1" x14ac:dyDescent="0.25">
      <c r="A9" s="2"/>
      <c r="B9" s="13" t="s">
        <v>7</v>
      </c>
      <c r="C9" s="14" t="s">
        <v>8</v>
      </c>
      <c r="D9" s="13" t="s">
        <v>9</v>
      </c>
      <c r="E9" s="14"/>
      <c r="F9" s="13" t="s">
        <v>9</v>
      </c>
      <c r="G9" s="55" t="s">
        <v>10</v>
      </c>
      <c r="H9" s="56"/>
      <c r="I9" s="55" t="s">
        <v>11</v>
      </c>
      <c r="J9" s="56"/>
      <c r="K9" s="63" t="s">
        <v>12</v>
      </c>
      <c r="L9" s="64"/>
      <c r="N9" s="39" t="s">
        <v>13</v>
      </c>
      <c r="O9" s="40"/>
      <c r="P9" s="39" t="s">
        <v>14</v>
      </c>
      <c r="Q9" s="40"/>
      <c r="R9" s="39" t="s">
        <v>8</v>
      </c>
      <c r="S9" s="40"/>
      <c r="U9" s="12"/>
      <c r="W9"/>
    </row>
    <row r="10" spans="1:23" ht="18" customHeight="1" thickBot="1" x14ac:dyDescent="0.25">
      <c r="A10" s="2"/>
      <c r="B10" s="15" t="s">
        <v>25</v>
      </c>
      <c r="C10" s="16" t="s">
        <v>15</v>
      </c>
      <c r="D10" s="6" t="s">
        <v>62</v>
      </c>
      <c r="E10" s="16"/>
      <c r="F10" s="6" t="s">
        <v>76</v>
      </c>
      <c r="G10" s="17">
        <v>6</v>
      </c>
      <c r="H10" s="16">
        <v>1</v>
      </c>
      <c r="I10" s="17">
        <v>6</v>
      </c>
      <c r="J10" s="16">
        <v>0</v>
      </c>
      <c r="K10" s="17"/>
      <c r="L10" s="16"/>
      <c r="N10" s="38">
        <f t="shared" ref="N10:O12" si="0">G10+I10+K10</f>
        <v>12</v>
      </c>
      <c r="O10" s="38">
        <f t="shared" si="0"/>
        <v>1</v>
      </c>
      <c r="P10" s="38">
        <f>IF(G10&gt;H10,1,0)+IF(I10&gt;J10,1,0)+IF(K10&gt;L10,1,0)</f>
        <v>2</v>
      </c>
      <c r="Q10" s="19">
        <f>IF(G10&lt;H10,1,0)+IF(I10&lt;J10,1,0)+IF(K10&lt;L10,1,0)</f>
        <v>0</v>
      </c>
      <c r="R10" s="19">
        <f>IF(P10&gt;Q10,1,0)</f>
        <v>1</v>
      </c>
      <c r="S10" s="19">
        <f>IF(P10&lt;Q10,1,0)</f>
        <v>0</v>
      </c>
      <c r="U10" s="12"/>
      <c r="W10"/>
    </row>
    <row r="11" spans="1:23" ht="18" customHeight="1" thickBot="1" x14ac:dyDescent="0.25">
      <c r="A11" s="2"/>
      <c r="B11" s="6" t="s">
        <v>26</v>
      </c>
      <c r="C11" s="16" t="s">
        <v>16</v>
      </c>
      <c r="D11" s="6" t="s">
        <v>63</v>
      </c>
      <c r="E11" s="16"/>
      <c r="F11" s="6" t="s">
        <v>74</v>
      </c>
      <c r="G11" s="17">
        <v>1</v>
      </c>
      <c r="H11" s="16">
        <v>6</v>
      </c>
      <c r="I11" s="17">
        <v>1</v>
      </c>
      <c r="J11" s="16">
        <v>6</v>
      </c>
      <c r="K11" s="17"/>
      <c r="L11" s="16"/>
      <c r="N11" s="20">
        <f t="shared" si="0"/>
        <v>2</v>
      </c>
      <c r="O11" s="20">
        <f t="shared" si="0"/>
        <v>12</v>
      </c>
      <c r="P11" s="20">
        <f>IF(G11&gt;H11,1,0)+IF(I11&gt;J11,1,0)+IF(K11&gt;L11,1,0)</f>
        <v>0</v>
      </c>
      <c r="Q11" s="21">
        <f>IF(G11&lt;H11,1,0)+IF(I11&lt;J11,1,0)+IF(K11&lt;L11,1,0)</f>
        <v>2</v>
      </c>
      <c r="R11" s="21">
        <f>IF(P11&gt;Q11,1,0)</f>
        <v>0</v>
      </c>
      <c r="S11" s="21">
        <f>IF(P11&lt;Q11,1,0)</f>
        <v>1</v>
      </c>
      <c r="U11" s="12"/>
      <c r="W11"/>
    </row>
    <row r="12" spans="1:23" ht="18" customHeight="1" thickBot="1" x14ac:dyDescent="0.25">
      <c r="A12" s="2"/>
      <c r="B12" s="41" t="s">
        <v>26</v>
      </c>
      <c r="C12" s="43" t="s">
        <v>17</v>
      </c>
      <c r="D12" s="6"/>
      <c r="E12" s="22"/>
      <c r="F12" s="6"/>
      <c r="G12" s="45">
        <v>6</v>
      </c>
      <c r="H12" s="48">
        <v>3</v>
      </c>
      <c r="I12" s="45">
        <v>6</v>
      </c>
      <c r="J12" s="48">
        <v>1</v>
      </c>
      <c r="K12" s="45"/>
      <c r="L12" s="48"/>
      <c r="N12" s="51">
        <f t="shared" si="0"/>
        <v>12</v>
      </c>
      <c r="O12" s="51">
        <f t="shared" si="0"/>
        <v>4</v>
      </c>
      <c r="P12" s="51">
        <f>IF(G12&gt;H12,1,0)+IF(I12&gt;J12,1,0)+IF(K12&gt;L12,1,0)</f>
        <v>2</v>
      </c>
      <c r="Q12" s="51">
        <f>IF(G12&lt;H12,1,0)+IF(I12&lt;J12,1,0)+IF(K12&lt;L12,1,0)</f>
        <v>0</v>
      </c>
      <c r="R12" s="51">
        <f>IF(P12&gt;Q12,1,0)</f>
        <v>1</v>
      </c>
      <c r="S12" s="51">
        <f>IF(P12&lt;Q12,1,0)</f>
        <v>0</v>
      </c>
      <c r="U12" s="12"/>
      <c r="W12"/>
    </row>
    <row r="13" spans="1:23" ht="18" customHeight="1" thickBot="1" x14ac:dyDescent="0.25">
      <c r="A13" s="2"/>
      <c r="B13" s="41"/>
      <c r="C13" s="43"/>
      <c r="D13" s="6" t="s">
        <v>62</v>
      </c>
      <c r="E13" s="24"/>
      <c r="F13" s="6" t="s">
        <v>76</v>
      </c>
      <c r="G13" s="46"/>
      <c r="H13" s="49"/>
      <c r="I13" s="46"/>
      <c r="J13" s="49"/>
      <c r="K13" s="46"/>
      <c r="L13" s="49"/>
      <c r="N13" s="52"/>
      <c r="O13" s="52"/>
      <c r="P13" s="52"/>
      <c r="Q13" s="52"/>
      <c r="R13" s="52"/>
      <c r="S13" s="52"/>
      <c r="U13" s="12"/>
      <c r="W13"/>
    </row>
    <row r="14" spans="1:23" ht="18" customHeight="1" thickBot="1" x14ac:dyDescent="0.25">
      <c r="A14" s="2"/>
      <c r="B14" s="42"/>
      <c r="C14" s="44"/>
      <c r="D14" s="6" t="s">
        <v>64</v>
      </c>
      <c r="E14" s="25"/>
      <c r="F14" s="6" t="s">
        <v>74</v>
      </c>
      <c r="G14" s="47"/>
      <c r="H14" s="50"/>
      <c r="I14" s="47"/>
      <c r="J14" s="50"/>
      <c r="K14" s="47"/>
      <c r="L14" s="50"/>
      <c r="N14" s="53"/>
      <c r="O14" s="53"/>
      <c r="P14" s="53"/>
      <c r="Q14" s="53"/>
      <c r="R14" s="53"/>
      <c r="S14" s="53"/>
      <c r="W14"/>
    </row>
    <row r="15" spans="1:23" ht="18" customHeight="1" x14ac:dyDescent="0.2">
      <c r="A15" s="2"/>
      <c r="B15" s="29"/>
      <c r="C15" s="30"/>
      <c r="D15" s="31"/>
      <c r="E15" s="31"/>
      <c r="F15" s="27"/>
      <c r="G15" s="29"/>
      <c r="H15" s="29"/>
      <c r="I15" s="29"/>
      <c r="J15" s="29"/>
      <c r="K15" s="29"/>
      <c r="L15" s="29"/>
      <c r="N15" s="38"/>
      <c r="O15" s="38"/>
      <c r="P15" s="38"/>
      <c r="Q15" s="38"/>
      <c r="R15" s="38"/>
      <c r="S15" s="38"/>
      <c r="W15"/>
    </row>
    <row r="16" spans="1:23" ht="18" customHeight="1" x14ac:dyDescent="0.2">
      <c r="A16" s="2"/>
      <c r="B16" s="29"/>
      <c r="C16" s="30"/>
      <c r="D16" s="31"/>
      <c r="E16" s="31"/>
      <c r="F16" s="31"/>
      <c r="G16" s="29"/>
      <c r="H16" s="29"/>
      <c r="I16" s="29"/>
      <c r="J16" s="29"/>
      <c r="K16" s="29"/>
      <c r="L16" s="29"/>
      <c r="N16" s="38"/>
      <c r="O16" s="38"/>
      <c r="P16" s="38"/>
      <c r="Q16" s="38"/>
      <c r="R16" s="38"/>
      <c r="S16" s="38"/>
      <c r="W16"/>
    </row>
    <row r="17" spans="1:23" ht="18" customHeight="1" x14ac:dyDescent="0.2">
      <c r="A17" s="2"/>
      <c r="B17" s="29"/>
      <c r="C17" s="30"/>
      <c r="D17" s="31"/>
      <c r="E17" s="31"/>
      <c r="F17" s="31"/>
      <c r="G17" s="29"/>
      <c r="H17" s="29"/>
      <c r="I17" s="29"/>
      <c r="J17" s="29"/>
      <c r="K17" s="29"/>
      <c r="L17" s="29"/>
      <c r="N17" s="38"/>
      <c r="O17" s="38"/>
      <c r="P17" s="38"/>
      <c r="Q17" s="38"/>
      <c r="R17" s="38"/>
      <c r="S17" s="38"/>
      <c r="W17"/>
    </row>
    <row r="18" spans="1:23" ht="13.5" customHeight="1" thickBot="1" x14ac:dyDescent="0.25">
      <c r="A18" s="2"/>
      <c r="F18" s="31"/>
      <c r="G18" s="31"/>
      <c r="N18" s="21">
        <f t="shared" ref="N18:S18" si="1">N10+N11+N12</f>
        <v>26</v>
      </c>
      <c r="O18" s="21">
        <f t="shared" si="1"/>
        <v>17</v>
      </c>
      <c r="P18" s="20">
        <f t="shared" si="1"/>
        <v>4</v>
      </c>
      <c r="Q18" s="21">
        <f t="shared" si="1"/>
        <v>2</v>
      </c>
      <c r="R18" s="21">
        <f t="shared" si="1"/>
        <v>2</v>
      </c>
      <c r="S18" s="21">
        <f t="shared" si="1"/>
        <v>1</v>
      </c>
      <c r="W18"/>
    </row>
    <row r="19" spans="1:23" ht="21" customHeight="1" x14ac:dyDescent="0.1">
      <c r="A19" s="2"/>
      <c r="B19" s="65" t="s">
        <v>18</v>
      </c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23" ht="6" customHeight="1" thickBot="1" x14ac:dyDescent="0.15">
      <c r="A20" s="2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70"/>
    </row>
    <row r="21" spans="1:23" ht="18" customHeight="1" thickBot="1" x14ac:dyDescent="0.15">
      <c r="A21" s="2"/>
      <c r="B21" s="71" t="s">
        <v>0</v>
      </c>
      <c r="C21" s="72"/>
      <c r="D21" s="73" t="s">
        <v>1</v>
      </c>
      <c r="E21" s="74"/>
      <c r="F21" s="34" t="s">
        <v>2</v>
      </c>
      <c r="G21" s="71" t="s">
        <v>27</v>
      </c>
      <c r="H21" s="75"/>
      <c r="I21" s="75"/>
      <c r="J21" s="75"/>
      <c r="K21" s="75"/>
      <c r="L21" s="72"/>
      <c r="Q21" s="3"/>
      <c r="R21" s="4"/>
      <c r="S21" s="5"/>
      <c r="T21" s="5"/>
    </row>
    <row r="22" spans="1:23" ht="18" customHeight="1" thickBot="1" x14ac:dyDescent="0.15">
      <c r="A22" s="2"/>
      <c r="B22" s="76">
        <v>45926</v>
      </c>
      <c r="C22" s="77"/>
      <c r="D22" s="78" t="s">
        <v>28</v>
      </c>
      <c r="E22" s="79"/>
      <c r="F22" s="35" t="s">
        <v>19</v>
      </c>
      <c r="G22" s="78" t="s">
        <v>24</v>
      </c>
      <c r="H22" s="80"/>
      <c r="I22" s="80"/>
      <c r="J22" s="80"/>
      <c r="K22" s="80"/>
      <c r="L22" s="79"/>
    </row>
    <row r="23" spans="1:23" ht="18" customHeight="1" thickBot="1" x14ac:dyDescent="0.15">
      <c r="A23" s="2"/>
      <c r="B23" s="78" t="s">
        <v>52</v>
      </c>
      <c r="C23" s="80"/>
      <c r="D23" s="80"/>
      <c r="E23" s="80"/>
      <c r="F23" s="80"/>
      <c r="G23" s="80"/>
      <c r="H23" s="80"/>
      <c r="I23" s="80"/>
      <c r="J23" s="80"/>
      <c r="K23" s="80"/>
      <c r="L23" s="79"/>
    </row>
    <row r="24" spans="1:23" ht="18" customHeight="1" thickBot="1" x14ac:dyDescent="0.25">
      <c r="A24" s="2"/>
      <c r="B24" s="7" t="s">
        <v>3</v>
      </c>
      <c r="C24" s="8"/>
      <c r="D24" s="9" t="s">
        <v>4</v>
      </c>
      <c r="E24" s="8" t="s">
        <v>5</v>
      </c>
      <c r="F24" s="9" t="s">
        <v>4</v>
      </c>
      <c r="G24" s="58" t="s">
        <v>6</v>
      </c>
      <c r="H24" s="58"/>
      <c r="I24" s="58"/>
      <c r="J24" s="58"/>
      <c r="K24" s="58"/>
      <c r="L24" s="59"/>
      <c r="W24"/>
    </row>
    <row r="25" spans="1:23" ht="18" customHeight="1" thickBot="1" x14ac:dyDescent="0.25">
      <c r="A25" s="2"/>
      <c r="B25" s="36">
        <v>2</v>
      </c>
      <c r="C25" s="11"/>
      <c r="D25" s="10" t="s">
        <v>68</v>
      </c>
      <c r="E25" s="11"/>
      <c r="F25" s="13" t="s">
        <v>36</v>
      </c>
      <c r="G25" s="60">
        <f>R34</f>
        <v>2</v>
      </c>
      <c r="H25" s="61"/>
      <c r="I25" s="62"/>
      <c r="J25" s="60">
        <f>S34</f>
        <v>1</v>
      </c>
      <c r="K25" s="61"/>
      <c r="L25" s="62"/>
      <c r="U25" s="12"/>
      <c r="W25"/>
    </row>
    <row r="26" spans="1:23" ht="18" customHeight="1" thickBot="1" x14ac:dyDescent="0.25">
      <c r="A26" s="2"/>
      <c r="B26" s="13" t="s">
        <v>7</v>
      </c>
      <c r="C26" s="14" t="s">
        <v>8</v>
      </c>
      <c r="D26" s="13" t="s">
        <v>9</v>
      </c>
      <c r="E26" s="14"/>
      <c r="F26" s="13" t="s">
        <v>9</v>
      </c>
      <c r="G26" s="55" t="s">
        <v>10</v>
      </c>
      <c r="H26" s="56"/>
      <c r="I26" s="55" t="s">
        <v>11</v>
      </c>
      <c r="J26" s="56"/>
      <c r="K26" s="63" t="s">
        <v>12</v>
      </c>
      <c r="L26" s="64"/>
      <c r="N26" s="39" t="s">
        <v>13</v>
      </c>
      <c r="O26" s="40"/>
      <c r="P26" s="39" t="s">
        <v>14</v>
      </c>
      <c r="Q26" s="40"/>
      <c r="R26" s="39" t="s">
        <v>8</v>
      </c>
      <c r="S26" s="40"/>
      <c r="U26" s="12"/>
      <c r="W26"/>
    </row>
    <row r="27" spans="1:23" ht="18" customHeight="1" thickBot="1" x14ac:dyDescent="0.25">
      <c r="A27" s="2"/>
      <c r="B27" s="15" t="s">
        <v>25</v>
      </c>
      <c r="C27" s="16" t="s">
        <v>15</v>
      </c>
      <c r="D27" s="6" t="s">
        <v>70</v>
      </c>
      <c r="E27" s="16"/>
      <c r="F27" s="6" t="s">
        <v>55</v>
      </c>
      <c r="G27" s="17">
        <v>6</v>
      </c>
      <c r="H27" s="16">
        <v>3</v>
      </c>
      <c r="I27" s="17">
        <v>3</v>
      </c>
      <c r="J27" s="16">
        <v>6</v>
      </c>
      <c r="K27" s="17">
        <v>5</v>
      </c>
      <c r="L27" s="16">
        <v>10</v>
      </c>
      <c r="N27" s="38">
        <f t="shared" ref="N27:O29" si="2">G27+I27+K27</f>
        <v>14</v>
      </c>
      <c r="O27" s="38">
        <f t="shared" si="2"/>
        <v>19</v>
      </c>
      <c r="P27" s="38">
        <f>IF(G27&gt;H27,1,0)+IF(I27&gt;J27,1,0)+IF(K27&gt;L27,1,0)</f>
        <v>1</v>
      </c>
      <c r="Q27" s="19">
        <f>IF(G27&lt;H27,1,0)+IF(I27&lt;J27,1,0)+IF(K27&lt;L27,1,0)</f>
        <v>2</v>
      </c>
      <c r="R27" s="19">
        <f>IF(P27&gt;Q27,1,0)</f>
        <v>0</v>
      </c>
      <c r="S27" s="19">
        <f>IF(P27&lt;Q27,1,0)</f>
        <v>1</v>
      </c>
      <c r="U27" s="12"/>
      <c r="W27"/>
    </row>
    <row r="28" spans="1:23" ht="18" customHeight="1" thickBot="1" x14ac:dyDescent="0.25">
      <c r="A28" s="2"/>
      <c r="B28" s="6" t="s">
        <v>26</v>
      </c>
      <c r="C28" s="16" t="s">
        <v>16</v>
      </c>
      <c r="D28" s="6" t="s">
        <v>84</v>
      </c>
      <c r="E28" s="16"/>
      <c r="F28" s="6" t="s">
        <v>54</v>
      </c>
      <c r="G28" s="17">
        <v>6</v>
      </c>
      <c r="H28" s="16">
        <v>4</v>
      </c>
      <c r="I28" s="17">
        <v>1</v>
      </c>
      <c r="J28" s="16">
        <v>6</v>
      </c>
      <c r="K28" s="17">
        <v>10</v>
      </c>
      <c r="L28" s="16">
        <v>8</v>
      </c>
      <c r="N28" s="20">
        <f t="shared" si="2"/>
        <v>17</v>
      </c>
      <c r="O28" s="20">
        <f t="shared" si="2"/>
        <v>18</v>
      </c>
      <c r="P28" s="20">
        <f>IF(G28&gt;H28,1,0)+IF(I28&gt;J28,1,0)+IF(K28&gt;L28,1,0)</f>
        <v>2</v>
      </c>
      <c r="Q28" s="21">
        <f>IF(G28&lt;H28,1,0)+IF(I28&lt;J28,1,0)+IF(K28&lt;L28,1,0)</f>
        <v>1</v>
      </c>
      <c r="R28" s="21">
        <f>IF(P28&gt;Q28,1,0)</f>
        <v>1</v>
      </c>
      <c r="S28" s="21">
        <f>IF(P28&lt;Q28,1,0)</f>
        <v>0</v>
      </c>
      <c r="U28" s="12"/>
      <c r="W28"/>
    </row>
    <row r="29" spans="1:23" ht="18" customHeight="1" thickBot="1" x14ac:dyDescent="0.25">
      <c r="A29" s="2"/>
      <c r="B29" s="41" t="s">
        <v>26</v>
      </c>
      <c r="C29" s="43" t="s">
        <v>17</v>
      </c>
      <c r="D29" s="6"/>
      <c r="E29" s="22"/>
      <c r="F29" s="6"/>
      <c r="G29" s="45">
        <v>6</v>
      </c>
      <c r="H29" s="48">
        <v>4</v>
      </c>
      <c r="I29" s="45">
        <v>1</v>
      </c>
      <c r="J29" s="48">
        <v>6</v>
      </c>
      <c r="K29" s="45">
        <v>10</v>
      </c>
      <c r="L29" s="48">
        <v>8</v>
      </c>
      <c r="N29" s="51">
        <f t="shared" si="2"/>
        <v>17</v>
      </c>
      <c r="O29" s="51">
        <f t="shared" si="2"/>
        <v>18</v>
      </c>
      <c r="P29" s="51">
        <f>IF(G29&gt;H29,1,0)+IF(I29&gt;J29,1,0)+IF(K29&gt;L29,1,0)</f>
        <v>2</v>
      </c>
      <c r="Q29" s="51">
        <f>IF(G29&lt;H29,1,0)+IF(I29&lt;J29,1,0)+IF(K29&lt;L29,1,0)</f>
        <v>1</v>
      </c>
      <c r="R29" s="51">
        <f>IF(P29&gt;Q29,1,0)</f>
        <v>1</v>
      </c>
      <c r="S29" s="51">
        <f>IF(P29&lt;Q29,1,0)</f>
        <v>0</v>
      </c>
      <c r="U29" s="12"/>
      <c r="W29"/>
    </row>
    <row r="30" spans="1:23" ht="18" customHeight="1" thickBot="1" x14ac:dyDescent="0.25">
      <c r="A30" s="2"/>
      <c r="B30" s="41"/>
      <c r="C30" s="43"/>
      <c r="D30" s="6" t="s">
        <v>84</v>
      </c>
      <c r="E30" s="24"/>
      <c r="F30" s="6" t="s">
        <v>54</v>
      </c>
      <c r="G30" s="46"/>
      <c r="H30" s="49"/>
      <c r="I30" s="46"/>
      <c r="J30" s="49"/>
      <c r="K30" s="46"/>
      <c r="L30" s="49"/>
      <c r="N30" s="52"/>
      <c r="O30" s="52"/>
      <c r="P30" s="52"/>
      <c r="Q30" s="52"/>
      <c r="R30" s="52"/>
      <c r="S30" s="52"/>
      <c r="U30" s="12"/>
      <c r="W30"/>
    </row>
    <row r="31" spans="1:23" ht="18" customHeight="1" thickBot="1" x14ac:dyDescent="0.25">
      <c r="A31" s="2"/>
      <c r="B31" s="42"/>
      <c r="C31" s="44"/>
      <c r="D31" s="6" t="s">
        <v>71</v>
      </c>
      <c r="E31" s="25"/>
      <c r="F31" s="6" t="s">
        <v>55</v>
      </c>
      <c r="G31" s="47"/>
      <c r="H31" s="50"/>
      <c r="I31" s="47"/>
      <c r="J31" s="50"/>
      <c r="K31" s="47"/>
      <c r="L31" s="50"/>
      <c r="N31" s="53"/>
      <c r="O31" s="53"/>
      <c r="P31" s="53"/>
      <c r="Q31" s="53"/>
      <c r="R31" s="53"/>
      <c r="S31" s="53"/>
      <c r="W31"/>
    </row>
    <row r="32" spans="1:23" ht="18" customHeight="1" x14ac:dyDescent="0.2">
      <c r="A32" s="2"/>
      <c r="B32" s="29"/>
      <c r="C32" s="30"/>
      <c r="D32" s="31"/>
      <c r="E32" s="31"/>
      <c r="F32" s="27"/>
      <c r="G32" s="29"/>
      <c r="H32" s="29"/>
      <c r="I32" s="29"/>
      <c r="J32" s="29"/>
      <c r="K32" s="29"/>
      <c r="L32" s="29"/>
      <c r="N32" s="38"/>
      <c r="O32" s="38"/>
      <c r="P32" s="38"/>
      <c r="Q32" s="38"/>
      <c r="R32" s="38"/>
      <c r="S32" s="38"/>
      <c r="W32"/>
    </row>
    <row r="33" spans="1:23" ht="18" customHeight="1" x14ac:dyDescent="0.2">
      <c r="A33" s="2"/>
      <c r="B33" s="29"/>
      <c r="C33" s="30"/>
      <c r="D33" s="31"/>
      <c r="E33" s="31"/>
      <c r="F33" s="31"/>
      <c r="G33" s="29"/>
      <c r="H33" s="29"/>
      <c r="I33" s="29"/>
      <c r="J33" s="29"/>
      <c r="K33" s="29"/>
      <c r="L33" s="29"/>
      <c r="N33" s="38"/>
      <c r="O33" s="38"/>
      <c r="P33" s="38"/>
      <c r="Q33" s="38"/>
      <c r="R33" s="38"/>
      <c r="S33" s="38"/>
      <c r="W33"/>
    </row>
    <row r="34" spans="1:23" ht="13.5" customHeight="1" x14ac:dyDescent="0.2">
      <c r="A34" s="2"/>
      <c r="F34" s="31"/>
      <c r="G34" s="31"/>
      <c r="N34" s="21">
        <f t="shared" ref="N34:S34" si="3">N27+N28+N29</f>
        <v>48</v>
      </c>
      <c r="O34" s="21">
        <f t="shared" si="3"/>
        <v>55</v>
      </c>
      <c r="P34" s="20">
        <f t="shared" si="3"/>
        <v>5</v>
      </c>
      <c r="Q34" s="21">
        <f t="shared" si="3"/>
        <v>4</v>
      </c>
      <c r="R34" s="21">
        <f t="shared" si="3"/>
        <v>2</v>
      </c>
      <c r="S34" s="21">
        <f t="shared" si="3"/>
        <v>1</v>
      </c>
      <c r="W34"/>
    </row>
    <row r="35" spans="1:23" ht="11.25" thickBot="1" x14ac:dyDescent="0.15"/>
    <row r="36" spans="1:23" ht="21" customHeight="1" x14ac:dyDescent="0.1">
      <c r="A36" s="2"/>
      <c r="B36" s="65" t="s">
        <v>18</v>
      </c>
      <c r="C36" s="66"/>
      <c r="D36" s="66"/>
      <c r="E36" s="66"/>
      <c r="F36" s="66"/>
      <c r="G36" s="66"/>
      <c r="H36" s="66"/>
      <c r="I36" s="66"/>
      <c r="J36" s="66"/>
      <c r="K36" s="66"/>
      <c r="L36" s="67"/>
    </row>
    <row r="37" spans="1:23" ht="6" customHeight="1" thickBot="1" x14ac:dyDescent="0.15">
      <c r="A37" s="2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70"/>
    </row>
    <row r="38" spans="1:23" ht="18" customHeight="1" thickBot="1" x14ac:dyDescent="0.15">
      <c r="A38" s="2"/>
      <c r="B38" s="71" t="s">
        <v>0</v>
      </c>
      <c r="C38" s="72"/>
      <c r="D38" s="73" t="s">
        <v>1</v>
      </c>
      <c r="E38" s="74"/>
      <c r="F38" s="34" t="s">
        <v>2</v>
      </c>
      <c r="G38" s="71" t="s">
        <v>27</v>
      </c>
      <c r="H38" s="75"/>
      <c r="I38" s="75"/>
      <c r="J38" s="75"/>
      <c r="K38" s="75"/>
      <c r="L38" s="72"/>
      <c r="Q38" s="3"/>
      <c r="R38" s="4"/>
      <c r="S38" s="5"/>
      <c r="T38" s="5"/>
    </row>
    <row r="39" spans="1:23" ht="18" customHeight="1" thickBot="1" x14ac:dyDescent="0.15">
      <c r="A39" s="2"/>
      <c r="B39" s="76">
        <v>45926</v>
      </c>
      <c r="C39" s="77"/>
      <c r="D39" s="78" t="s">
        <v>28</v>
      </c>
      <c r="E39" s="79"/>
      <c r="F39" s="35" t="s">
        <v>19</v>
      </c>
      <c r="G39" s="78" t="s">
        <v>22</v>
      </c>
      <c r="H39" s="80"/>
      <c r="I39" s="80"/>
      <c r="J39" s="80"/>
      <c r="K39" s="80"/>
      <c r="L39" s="79"/>
    </row>
    <row r="40" spans="1:23" ht="18" customHeight="1" thickBot="1" x14ac:dyDescent="0.15">
      <c r="A40" s="2"/>
      <c r="B40" s="78" t="s">
        <v>51</v>
      </c>
      <c r="C40" s="80"/>
      <c r="D40" s="80"/>
      <c r="E40" s="80"/>
      <c r="F40" s="80"/>
      <c r="G40" s="80"/>
      <c r="H40" s="80"/>
      <c r="I40" s="80"/>
      <c r="J40" s="80"/>
      <c r="K40" s="80"/>
      <c r="L40" s="79"/>
    </row>
    <row r="41" spans="1:23" ht="18" customHeight="1" thickBot="1" x14ac:dyDescent="0.25">
      <c r="A41" s="2"/>
      <c r="B41" s="7" t="s">
        <v>3</v>
      </c>
      <c r="C41" s="8"/>
      <c r="D41" s="9" t="s">
        <v>4</v>
      </c>
      <c r="E41" s="8" t="s">
        <v>5</v>
      </c>
      <c r="F41" s="9" t="s">
        <v>4</v>
      </c>
      <c r="G41" s="58" t="s">
        <v>6</v>
      </c>
      <c r="H41" s="58"/>
      <c r="I41" s="58"/>
      <c r="J41" s="58"/>
      <c r="K41" s="58"/>
      <c r="L41" s="59"/>
      <c r="W41"/>
    </row>
    <row r="42" spans="1:23" ht="18" customHeight="1" thickBot="1" x14ac:dyDescent="0.25">
      <c r="A42" s="2"/>
      <c r="B42" s="36" t="s">
        <v>67</v>
      </c>
      <c r="C42" s="11"/>
      <c r="D42" s="10" t="s">
        <v>47</v>
      </c>
      <c r="E42" s="11"/>
      <c r="F42" s="10" t="s">
        <v>29</v>
      </c>
      <c r="G42" s="60">
        <f>R51</f>
        <v>2</v>
      </c>
      <c r="H42" s="61"/>
      <c r="I42" s="62"/>
      <c r="J42" s="60">
        <f>S51</f>
        <v>1</v>
      </c>
      <c r="K42" s="61"/>
      <c r="L42" s="62"/>
      <c r="U42" s="12"/>
      <c r="W42"/>
    </row>
    <row r="43" spans="1:23" ht="18" customHeight="1" thickBot="1" x14ac:dyDescent="0.25">
      <c r="A43" s="2"/>
      <c r="B43" s="13" t="s">
        <v>7</v>
      </c>
      <c r="C43" s="14" t="s">
        <v>8</v>
      </c>
      <c r="D43" s="13" t="s">
        <v>9</v>
      </c>
      <c r="E43" s="14"/>
      <c r="F43" s="13" t="s">
        <v>9</v>
      </c>
      <c r="G43" s="55" t="s">
        <v>10</v>
      </c>
      <c r="H43" s="56"/>
      <c r="I43" s="55" t="s">
        <v>11</v>
      </c>
      <c r="J43" s="56"/>
      <c r="K43" s="63" t="s">
        <v>12</v>
      </c>
      <c r="L43" s="64"/>
      <c r="N43" s="39" t="s">
        <v>13</v>
      </c>
      <c r="O43" s="40"/>
      <c r="P43" s="39" t="s">
        <v>14</v>
      </c>
      <c r="Q43" s="40"/>
      <c r="R43" s="39" t="s">
        <v>8</v>
      </c>
      <c r="S43" s="40"/>
      <c r="U43" s="12"/>
      <c r="W43"/>
    </row>
    <row r="44" spans="1:23" ht="18" customHeight="1" thickBot="1" x14ac:dyDescent="0.25">
      <c r="A44" s="2"/>
      <c r="B44" s="15" t="s">
        <v>25</v>
      </c>
      <c r="C44" s="16" t="s">
        <v>15</v>
      </c>
      <c r="D44" s="6" t="s">
        <v>45</v>
      </c>
      <c r="E44" s="16"/>
      <c r="F44" s="23" t="s">
        <v>33</v>
      </c>
      <c r="G44" s="17">
        <v>6</v>
      </c>
      <c r="H44" s="16">
        <v>3</v>
      </c>
      <c r="I44" s="17">
        <v>6</v>
      </c>
      <c r="J44" s="16">
        <v>1</v>
      </c>
      <c r="K44" s="17"/>
      <c r="L44" s="16"/>
      <c r="N44" s="38">
        <f t="shared" ref="N44:O46" si="4">G44+I44+K44</f>
        <v>12</v>
      </c>
      <c r="O44" s="38">
        <f t="shared" si="4"/>
        <v>4</v>
      </c>
      <c r="P44" s="38">
        <f>IF(G44&gt;H44,1,0)+IF(I44&gt;J44,1,0)+IF(K44&gt;L44,1,0)</f>
        <v>2</v>
      </c>
      <c r="Q44" s="19">
        <f>IF(G44&lt;H44,1,0)+IF(I44&lt;J44,1,0)+IF(K44&lt;L44,1,0)</f>
        <v>0</v>
      </c>
      <c r="R44" s="19">
        <f>IF(P44&gt;Q44,1,0)</f>
        <v>1</v>
      </c>
      <c r="S44" s="19">
        <f>IF(P44&lt;Q44,1,0)</f>
        <v>0</v>
      </c>
      <c r="U44" s="12"/>
      <c r="W44"/>
    </row>
    <row r="45" spans="1:23" ht="18" customHeight="1" thickBot="1" x14ac:dyDescent="0.25">
      <c r="A45" s="2"/>
      <c r="B45" s="6" t="s">
        <v>26</v>
      </c>
      <c r="C45" s="16" t="s">
        <v>16</v>
      </c>
      <c r="D45" s="6" t="s">
        <v>46</v>
      </c>
      <c r="E45" s="16"/>
      <c r="F45" s="6" t="s">
        <v>32</v>
      </c>
      <c r="G45" s="17">
        <v>6</v>
      </c>
      <c r="H45" s="16">
        <v>2</v>
      </c>
      <c r="I45" s="17">
        <v>2</v>
      </c>
      <c r="J45" s="16">
        <v>6</v>
      </c>
      <c r="K45" s="17">
        <v>6</v>
      </c>
      <c r="L45" s="16">
        <v>10</v>
      </c>
      <c r="N45" s="20">
        <f t="shared" si="4"/>
        <v>14</v>
      </c>
      <c r="O45" s="20">
        <f t="shared" si="4"/>
        <v>18</v>
      </c>
      <c r="P45" s="20">
        <f>IF(G45&gt;H45,1,0)+IF(I45&gt;J45,1,0)+IF(K45&gt;L45,1,0)</f>
        <v>1</v>
      </c>
      <c r="Q45" s="21">
        <f>IF(G45&lt;H45,1,0)+IF(I45&lt;J45,1,0)+IF(K45&lt;L45,1,0)</f>
        <v>2</v>
      </c>
      <c r="R45" s="21">
        <f>IF(P45&gt;Q45,1,0)</f>
        <v>0</v>
      </c>
      <c r="S45" s="21">
        <f>IF(P45&lt;Q45,1,0)</f>
        <v>1</v>
      </c>
      <c r="U45" s="12"/>
      <c r="W45"/>
    </row>
    <row r="46" spans="1:23" ht="18" customHeight="1" thickBot="1" x14ac:dyDescent="0.25">
      <c r="A46" s="2"/>
      <c r="B46" s="41" t="s">
        <v>26</v>
      </c>
      <c r="C46" s="43" t="s">
        <v>17</v>
      </c>
      <c r="D46" s="6"/>
      <c r="E46" s="22"/>
      <c r="F46" s="6"/>
      <c r="G46" s="45">
        <v>6</v>
      </c>
      <c r="H46" s="48">
        <v>1</v>
      </c>
      <c r="I46" s="45">
        <v>6</v>
      </c>
      <c r="J46" s="48">
        <v>3</v>
      </c>
      <c r="K46" s="45"/>
      <c r="L46" s="48"/>
      <c r="N46" s="51">
        <f t="shared" si="4"/>
        <v>12</v>
      </c>
      <c r="O46" s="51">
        <f t="shared" si="4"/>
        <v>4</v>
      </c>
      <c r="P46" s="51">
        <f>IF(G46&gt;H46,1,0)+IF(I46&gt;J46,1,0)+IF(K46&gt;L46,1,0)</f>
        <v>2</v>
      </c>
      <c r="Q46" s="51">
        <f>IF(G46&lt;H46,1,0)+IF(I46&lt;J46,1,0)+IF(K46&lt;L46,1,0)</f>
        <v>0</v>
      </c>
      <c r="R46" s="51">
        <f>IF(P46&gt;Q46,1,0)</f>
        <v>1</v>
      </c>
      <c r="S46" s="51">
        <f>IF(P46&lt;Q46,1,0)</f>
        <v>0</v>
      </c>
      <c r="U46" s="12"/>
      <c r="W46"/>
    </row>
    <row r="47" spans="1:23" ht="18" customHeight="1" thickBot="1" x14ac:dyDescent="0.25">
      <c r="A47" s="2"/>
      <c r="B47" s="41"/>
      <c r="C47" s="43"/>
      <c r="D47" s="6" t="s">
        <v>45</v>
      </c>
      <c r="E47" s="24"/>
      <c r="F47" s="23" t="s">
        <v>31</v>
      </c>
      <c r="G47" s="46"/>
      <c r="H47" s="49"/>
      <c r="I47" s="46"/>
      <c r="J47" s="49"/>
      <c r="K47" s="46"/>
      <c r="L47" s="49"/>
      <c r="N47" s="52"/>
      <c r="O47" s="52"/>
      <c r="P47" s="52"/>
      <c r="Q47" s="52"/>
      <c r="R47" s="52"/>
      <c r="S47" s="52"/>
      <c r="U47" s="12"/>
      <c r="W47"/>
    </row>
    <row r="48" spans="1:23" ht="18" customHeight="1" thickBot="1" x14ac:dyDescent="0.25">
      <c r="A48" s="2"/>
      <c r="B48" s="42"/>
      <c r="C48" s="44"/>
      <c r="D48" s="6" t="s">
        <v>46</v>
      </c>
      <c r="E48" s="25"/>
      <c r="F48" s="6" t="s">
        <v>34</v>
      </c>
      <c r="G48" s="47"/>
      <c r="H48" s="50"/>
      <c r="I48" s="47"/>
      <c r="J48" s="50"/>
      <c r="K48" s="47"/>
      <c r="L48" s="50"/>
      <c r="N48" s="53"/>
      <c r="O48" s="53"/>
      <c r="P48" s="53"/>
      <c r="Q48" s="53"/>
      <c r="R48" s="53"/>
      <c r="S48" s="53"/>
      <c r="W48"/>
    </row>
    <row r="49" spans="1:23" ht="18" customHeight="1" x14ac:dyDescent="0.2">
      <c r="A49" s="2"/>
      <c r="B49" s="33"/>
      <c r="C49" s="30"/>
      <c r="D49" s="31"/>
      <c r="E49" s="31"/>
      <c r="F49" s="27"/>
      <c r="G49" s="29"/>
      <c r="H49" s="29"/>
      <c r="I49" s="29"/>
      <c r="J49" s="29"/>
      <c r="K49" s="29"/>
      <c r="L49" s="29"/>
      <c r="N49" s="38"/>
      <c r="O49" s="38"/>
      <c r="P49" s="38"/>
      <c r="Q49" s="38"/>
      <c r="R49" s="38"/>
      <c r="S49" s="38"/>
      <c r="W49"/>
    </row>
    <row r="50" spans="1:23" ht="18" customHeight="1" x14ac:dyDescent="0.2">
      <c r="A50" s="2"/>
      <c r="B50" s="33"/>
      <c r="C50" s="30"/>
      <c r="D50" s="31"/>
      <c r="E50" s="31"/>
      <c r="F50" s="31"/>
      <c r="G50" s="29"/>
      <c r="H50" s="29"/>
      <c r="I50" s="29"/>
      <c r="J50" s="29"/>
      <c r="K50" s="29"/>
      <c r="L50" s="29"/>
      <c r="N50" s="38"/>
      <c r="O50" s="38"/>
      <c r="P50" s="38"/>
      <c r="Q50" s="38"/>
      <c r="R50" s="38"/>
      <c r="S50" s="38"/>
      <c r="W50"/>
    </row>
    <row r="51" spans="1:23" ht="13.5" customHeight="1" thickBot="1" x14ac:dyDescent="0.25">
      <c r="A51" s="2"/>
      <c r="F51" s="31"/>
      <c r="G51" s="31"/>
      <c r="N51" s="21">
        <f t="shared" ref="N51:S51" si="5">N44+N45+N46</f>
        <v>38</v>
      </c>
      <c r="O51" s="21">
        <f t="shared" si="5"/>
        <v>26</v>
      </c>
      <c r="P51" s="20">
        <f t="shared" si="5"/>
        <v>5</v>
      </c>
      <c r="Q51" s="21">
        <f t="shared" si="5"/>
        <v>2</v>
      </c>
      <c r="R51" s="21">
        <f t="shared" si="5"/>
        <v>2</v>
      </c>
      <c r="S51" s="21">
        <f t="shared" si="5"/>
        <v>1</v>
      </c>
      <c r="W51"/>
    </row>
    <row r="52" spans="1:23" ht="21" customHeight="1" x14ac:dyDescent="0.1">
      <c r="A52" s="2"/>
      <c r="B52" s="65" t="s">
        <v>18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1:23" ht="6" customHeight="1" thickBot="1" x14ac:dyDescent="0.15">
      <c r="A53" s="2"/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70"/>
    </row>
    <row r="54" spans="1:23" ht="18" customHeight="1" thickBot="1" x14ac:dyDescent="0.15">
      <c r="A54" s="2"/>
      <c r="B54" s="71" t="s">
        <v>0</v>
      </c>
      <c r="C54" s="72"/>
      <c r="D54" s="73" t="s">
        <v>1</v>
      </c>
      <c r="E54" s="74"/>
      <c r="F54" s="34" t="s">
        <v>2</v>
      </c>
      <c r="G54" s="71" t="s">
        <v>27</v>
      </c>
      <c r="H54" s="75"/>
      <c r="I54" s="75"/>
      <c r="J54" s="75"/>
      <c r="K54" s="75"/>
      <c r="L54" s="72"/>
      <c r="Q54" s="3"/>
      <c r="R54" s="4"/>
      <c r="S54" s="5"/>
      <c r="T54" s="5"/>
    </row>
    <row r="55" spans="1:23" ht="18" customHeight="1" thickBot="1" x14ac:dyDescent="0.15">
      <c r="A55" s="2"/>
      <c r="B55" s="76">
        <v>45926</v>
      </c>
      <c r="C55" s="77"/>
      <c r="D55" s="78" t="s">
        <v>28</v>
      </c>
      <c r="E55" s="79"/>
      <c r="F55" s="35" t="s">
        <v>19</v>
      </c>
      <c r="G55" s="78" t="s">
        <v>21</v>
      </c>
      <c r="H55" s="80"/>
      <c r="I55" s="80"/>
      <c r="J55" s="80"/>
      <c r="K55" s="80"/>
      <c r="L55" s="79"/>
    </row>
    <row r="56" spans="1:23" ht="18" customHeight="1" thickBot="1" x14ac:dyDescent="0.15">
      <c r="A56" s="2"/>
      <c r="B56" s="54" t="s">
        <v>51</v>
      </c>
      <c r="C56" s="55"/>
      <c r="D56" s="55"/>
      <c r="E56" s="55"/>
      <c r="F56" s="55"/>
      <c r="G56" s="55"/>
      <c r="H56" s="55"/>
      <c r="I56" s="55"/>
      <c r="J56" s="55"/>
      <c r="K56" s="55"/>
      <c r="L56" s="56"/>
    </row>
    <row r="57" spans="1:23" ht="18" customHeight="1" thickBot="1" x14ac:dyDescent="0.25">
      <c r="A57" s="2"/>
      <c r="B57" s="7" t="s">
        <v>3</v>
      </c>
      <c r="C57" s="8"/>
      <c r="D57" s="9" t="s">
        <v>4</v>
      </c>
      <c r="E57" s="8" t="s">
        <v>5</v>
      </c>
      <c r="F57" s="9" t="s">
        <v>4</v>
      </c>
      <c r="G57" s="57" t="s">
        <v>6</v>
      </c>
      <c r="H57" s="58"/>
      <c r="I57" s="58"/>
      <c r="J57" s="58"/>
      <c r="K57" s="58"/>
      <c r="L57" s="59"/>
      <c r="W57"/>
    </row>
    <row r="58" spans="1:23" ht="18" customHeight="1" thickBot="1" x14ac:dyDescent="0.25">
      <c r="A58" s="2"/>
      <c r="B58" s="36">
        <v>3</v>
      </c>
      <c r="C58" s="11"/>
      <c r="D58" s="13" t="s">
        <v>36</v>
      </c>
      <c r="E58" s="11"/>
      <c r="F58" s="10" t="s">
        <v>68</v>
      </c>
      <c r="G58" s="60">
        <f>R65</f>
        <v>2</v>
      </c>
      <c r="H58" s="61"/>
      <c r="I58" s="62"/>
      <c r="J58" s="60">
        <f>S65</f>
        <v>1</v>
      </c>
      <c r="K58" s="61"/>
      <c r="L58" s="62"/>
      <c r="U58" s="12"/>
      <c r="W58"/>
    </row>
    <row r="59" spans="1:23" ht="18" customHeight="1" thickBot="1" x14ac:dyDescent="0.25">
      <c r="A59" s="2"/>
      <c r="B59" s="13" t="s">
        <v>7</v>
      </c>
      <c r="C59" s="14" t="s">
        <v>8</v>
      </c>
      <c r="D59" s="13" t="s">
        <v>9</v>
      </c>
      <c r="E59" s="14"/>
      <c r="F59" s="13" t="s">
        <v>9</v>
      </c>
      <c r="G59" s="54" t="s">
        <v>10</v>
      </c>
      <c r="H59" s="56"/>
      <c r="I59" s="54" t="s">
        <v>11</v>
      </c>
      <c r="J59" s="56"/>
      <c r="K59" s="54" t="s">
        <v>12</v>
      </c>
      <c r="L59" s="56"/>
      <c r="N59" s="39" t="s">
        <v>13</v>
      </c>
      <c r="O59" s="40"/>
      <c r="P59" s="39" t="s">
        <v>14</v>
      </c>
      <c r="Q59" s="40"/>
      <c r="R59" s="39" t="s">
        <v>8</v>
      </c>
      <c r="S59" s="40"/>
      <c r="U59" s="12"/>
      <c r="W59"/>
    </row>
    <row r="60" spans="1:23" ht="18" customHeight="1" thickBot="1" x14ac:dyDescent="0.25">
      <c r="A60" s="2"/>
      <c r="B60" s="15" t="s">
        <v>25</v>
      </c>
      <c r="C60" s="16" t="s">
        <v>15</v>
      </c>
      <c r="D60" s="6" t="s">
        <v>85</v>
      </c>
      <c r="E60" s="16"/>
      <c r="F60" s="6" t="s">
        <v>81</v>
      </c>
      <c r="G60" s="17">
        <v>4</v>
      </c>
      <c r="H60" s="16">
        <v>6</v>
      </c>
      <c r="I60" s="17">
        <v>2</v>
      </c>
      <c r="J60" s="16">
        <v>6</v>
      </c>
      <c r="K60" s="17"/>
      <c r="L60" s="16"/>
      <c r="N60" s="38">
        <f t="shared" ref="N60:O62" si="6">G60+I60+K60</f>
        <v>6</v>
      </c>
      <c r="O60" s="38">
        <f t="shared" si="6"/>
        <v>12</v>
      </c>
      <c r="P60" s="38">
        <f>IF(G60&gt;H60,1,0)+IF(I60&gt;J60,1,0)+IF(K60&gt;L60,1,0)</f>
        <v>0</v>
      </c>
      <c r="Q60" s="19">
        <f>IF(G60&lt;H60,1,0)+IF(I60&lt;J60,1,0)+IF(K60&lt;L60,1,0)</f>
        <v>2</v>
      </c>
      <c r="R60" s="19">
        <f>IF(P60&gt;Q60,1,0)</f>
        <v>0</v>
      </c>
      <c r="S60" s="19">
        <f>IF(P60&lt;Q60,1,0)</f>
        <v>1</v>
      </c>
      <c r="U60" s="12"/>
      <c r="W60"/>
    </row>
    <row r="61" spans="1:23" ht="18" customHeight="1" thickBot="1" x14ac:dyDescent="0.25">
      <c r="A61" s="2"/>
      <c r="B61" s="6" t="s">
        <v>26</v>
      </c>
      <c r="C61" s="16" t="s">
        <v>16</v>
      </c>
      <c r="D61" s="6" t="s">
        <v>39</v>
      </c>
      <c r="E61" s="16"/>
      <c r="F61" s="6" t="s">
        <v>82</v>
      </c>
      <c r="G61" s="17">
        <v>6</v>
      </c>
      <c r="H61" s="16">
        <v>1</v>
      </c>
      <c r="I61" s="17">
        <v>6</v>
      </c>
      <c r="J61" s="16">
        <v>2</v>
      </c>
      <c r="K61" s="17"/>
      <c r="L61" s="16"/>
      <c r="N61" s="20">
        <f t="shared" si="6"/>
        <v>12</v>
      </c>
      <c r="O61" s="20">
        <f t="shared" si="6"/>
        <v>3</v>
      </c>
      <c r="P61" s="20">
        <f>IF(G61&gt;H61,1,0)+IF(I61&gt;J61,1,0)+IF(K61&gt;L61,1,0)</f>
        <v>2</v>
      </c>
      <c r="Q61" s="21">
        <f>IF(G61&lt;H61,1,0)+IF(I61&lt;J61,1,0)+IF(K61&lt;L61,1,0)</f>
        <v>0</v>
      </c>
      <c r="R61" s="21">
        <f>IF(P61&gt;Q61,1,0)</f>
        <v>1</v>
      </c>
      <c r="S61" s="21">
        <f>IF(P61&lt;Q61,1,0)</f>
        <v>0</v>
      </c>
      <c r="U61" s="12"/>
      <c r="W61"/>
    </row>
    <row r="62" spans="1:23" ht="18" customHeight="1" thickBot="1" x14ac:dyDescent="0.25">
      <c r="A62" s="2"/>
      <c r="B62" s="41" t="s">
        <v>26</v>
      </c>
      <c r="C62" s="81" t="s">
        <v>17</v>
      </c>
      <c r="D62" s="37"/>
      <c r="E62" s="22"/>
      <c r="F62" s="6"/>
      <c r="G62" s="45">
        <v>5</v>
      </c>
      <c r="H62" s="48">
        <v>7</v>
      </c>
      <c r="I62" s="45">
        <v>7</v>
      </c>
      <c r="J62" s="48">
        <v>6</v>
      </c>
      <c r="K62" s="45">
        <v>18</v>
      </c>
      <c r="L62" s="48">
        <v>16</v>
      </c>
      <c r="N62" s="51">
        <f t="shared" si="6"/>
        <v>30</v>
      </c>
      <c r="O62" s="51">
        <f t="shared" si="6"/>
        <v>29</v>
      </c>
      <c r="P62" s="51">
        <f>IF(G62&gt;H62,1,0)+IF(I62&gt;J62,1,0)+IF(K62&gt;L62,1,0)</f>
        <v>2</v>
      </c>
      <c r="Q62" s="51">
        <f>IF(G62&lt;H62,1,0)+IF(I62&lt;J62,1,0)+IF(K62&lt;L62,1,0)</f>
        <v>1</v>
      </c>
      <c r="R62" s="51">
        <f>IF(P62&gt;Q62,1,0)</f>
        <v>1</v>
      </c>
      <c r="S62" s="51">
        <f>IF(P62&lt;Q62,1,0)</f>
        <v>0</v>
      </c>
      <c r="U62" s="12"/>
      <c r="W62"/>
    </row>
    <row r="63" spans="1:23" ht="18" customHeight="1" thickBot="1" x14ac:dyDescent="0.25">
      <c r="A63" s="2"/>
      <c r="B63" s="41"/>
      <c r="C63" s="82"/>
      <c r="D63" s="23" t="s">
        <v>90</v>
      </c>
      <c r="E63" s="24"/>
      <c r="F63" s="6" t="s">
        <v>83</v>
      </c>
      <c r="G63" s="46"/>
      <c r="H63" s="49"/>
      <c r="I63" s="46"/>
      <c r="J63" s="49"/>
      <c r="K63" s="46"/>
      <c r="L63" s="49"/>
      <c r="N63" s="52"/>
      <c r="O63" s="52"/>
      <c r="P63" s="52"/>
      <c r="Q63" s="52"/>
      <c r="R63" s="52"/>
      <c r="S63" s="52"/>
      <c r="U63" s="12"/>
      <c r="W63"/>
    </row>
    <row r="64" spans="1:23" ht="18" customHeight="1" thickBot="1" x14ac:dyDescent="0.25">
      <c r="A64" s="2"/>
      <c r="B64" s="42"/>
      <c r="C64" s="83"/>
      <c r="D64" s="6" t="s">
        <v>39</v>
      </c>
      <c r="E64" s="25"/>
      <c r="F64" s="6" t="s">
        <v>81</v>
      </c>
      <c r="G64" s="47"/>
      <c r="H64" s="50"/>
      <c r="I64" s="47"/>
      <c r="J64" s="50"/>
      <c r="K64" s="47"/>
      <c r="L64" s="50"/>
      <c r="N64" s="53"/>
      <c r="O64" s="53"/>
      <c r="P64" s="53"/>
      <c r="Q64" s="53"/>
      <c r="R64" s="53"/>
      <c r="S64" s="53"/>
      <c r="W64"/>
    </row>
    <row r="65" spans="1:23" ht="13.5" customHeight="1" x14ac:dyDescent="0.2">
      <c r="A65" s="2"/>
      <c r="F65" s="27"/>
      <c r="G65" s="27"/>
      <c r="N65" s="21">
        <f t="shared" ref="N65:S65" si="7">N60+N61+N62</f>
        <v>48</v>
      </c>
      <c r="O65" s="21">
        <f t="shared" si="7"/>
        <v>44</v>
      </c>
      <c r="P65" s="20">
        <f t="shared" si="7"/>
        <v>4</v>
      </c>
      <c r="Q65" s="21">
        <f t="shared" si="7"/>
        <v>3</v>
      </c>
      <c r="R65" s="21">
        <f t="shared" si="7"/>
        <v>2</v>
      </c>
      <c r="S65" s="21">
        <f t="shared" si="7"/>
        <v>1</v>
      </c>
      <c r="W65"/>
    </row>
    <row r="66" spans="1:23" ht="11.25" customHeight="1" x14ac:dyDescent="0.1"/>
  </sheetData>
  <mergeCells count="124">
    <mergeCell ref="S62:S64"/>
    <mergeCell ref="L62:L64"/>
    <mergeCell ref="N62:N64"/>
    <mergeCell ref="O62:O64"/>
    <mergeCell ref="P62:P64"/>
    <mergeCell ref="Q62:Q64"/>
    <mergeCell ref="R62:R64"/>
    <mergeCell ref="N59:O59"/>
    <mergeCell ref="P59:Q59"/>
    <mergeCell ref="R59:S59"/>
    <mergeCell ref="B62:B64"/>
    <mergeCell ref="C62:C64"/>
    <mergeCell ref="G62:G64"/>
    <mergeCell ref="H62:H64"/>
    <mergeCell ref="I62:I64"/>
    <mergeCell ref="J62:J64"/>
    <mergeCell ref="K62:K64"/>
    <mergeCell ref="B56:L56"/>
    <mergeCell ref="G57:L57"/>
    <mergeCell ref="G58:I58"/>
    <mergeCell ref="J58:L58"/>
    <mergeCell ref="G59:H59"/>
    <mergeCell ref="I59:J59"/>
    <mergeCell ref="K59:L59"/>
    <mergeCell ref="B54:C54"/>
    <mergeCell ref="D54:E54"/>
    <mergeCell ref="G54:L54"/>
    <mergeCell ref="B55:C55"/>
    <mergeCell ref="D55:E55"/>
    <mergeCell ref="G55:L55"/>
    <mergeCell ref="L46:L48"/>
    <mergeCell ref="N46:N48"/>
    <mergeCell ref="O46:O48"/>
    <mergeCell ref="B46:B48"/>
    <mergeCell ref="C46:C48"/>
    <mergeCell ref="G46:G48"/>
    <mergeCell ref="H46:H48"/>
    <mergeCell ref="I46:I48"/>
    <mergeCell ref="J46:J48"/>
    <mergeCell ref="K46:K48"/>
    <mergeCell ref="S46:S48"/>
    <mergeCell ref="B52:L53"/>
    <mergeCell ref="P46:P48"/>
    <mergeCell ref="Q46:Q48"/>
    <mergeCell ref="R46:R48"/>
    <mergeCell ref="G42:I42"/>
    <mergeCell ref="J42:L42"/>
    <mergeCell ref="G43:H43"/>
    <mergeCell ref="I43:J43"/>
    <mergeCell ref="K43:L43"/>
    <mergeCell ref="S29:S31"/>
    <mergeCell ref="B36:L37"/>
    <mergeCell ref="B38:C38"/>
    <mergeCell ref="D38:E38"/>
    <mergeCell ref="G38:L38"/>
    <mergeCell ref="B39:C39"/>
    <mergeCell ref="D39:E39"/>
    <mergeCell ref="G39:L39"/>
    <mergeCell ref="L29:L31"/>
    <mergeCell ref="N29:N31"/>
    <mergeCell ref="O29:O31"/>
    <mergeCell ref="P29:P31"/>
    <mergeCell ref="Q29:Q31"/>
    <mergeCell ref="R29:R31"/>
    <mergeCell ref="N43:O43"/>
    <mergeCell ref="P43:Q43"/>
    <mergeCell ref="R43:S43"/>
    <mergeCell ref="B29:B31"/>
    <mergeCell ref="C29:C31"/>
    <mergeCell ref="G29:G31"/>
    <mergeCell ref="H29:H31"/>
    <mergeCell ref="I29:I31"/>
    <mergeCell ref="J29:J31"/>
    <mergeCell ref="K29:K31"/>
    <mergeCell ref="B40:L40"/>
    <mergeCell ref="G41:L41"/>
    <mergeCell ref="B23:L23"/>
    <mergeCell ref="G24:L24"/>
    <mergeCell ref="G25:I25"/>
    <mergeCell ref="J25:L25"/>
    <mergeCell ref="G26:H26"/>
    <mergeCell ref="I26:J26"/>
    <mergeCell ref="K26:L26"/>
    <mergeCell ref="S12:S14"/>
    <mergeCell ref="B19:L20"/>
    <mergeCell ref="B21:C21"/>
    <mergeCell ref="D21:E21"/>
    <mergeCell ref="G21:L21"/>
    <mergeCell ref="B22:C22"/>
    <mergeCell ref="D22:E22"/>
    <mergeCell ref="G22:L22"/>
    <mergeCell ref="L12:L14"/>
    <mergeCell ref="N12:N14"/>
    <mergeCell ref="O12:O14"/>
    <mergeCell ref="P12:P14"/>
    <mergeCell ref="Q12:Q14"/>
    <mergeCell ref="R12:R14"/>
    <mergeCell ref="N26:O26"/>
    <mergeCell ref="P26:Q26"/>
    <mergeCell ref="R26:S26"/>
    <mergeCell ref="N9:O9"/>
    <mergeCell ref="P9:Q9"/>
    <mergeCell ref="R9:S9"/>
    <mergeCell ref="B12:B14"/>
    <mergeCell ref="C12:C14"/>
    <mergeCell ref="G12:G14"/>
    <mergeCell ref="H12:H14"/>
    <mergeCell ref="I12:I14"/>
    <mergeCell ref="J12:J14"/>
    <mergeCell ref="K12:K14"/>
    <mergeCell ref="B6:L6"/>
    <mergeCell ref="G7:L7"/>
    <mergeCell ref="G8:I8"/>
    <mergeCell ref="J8:L8"/>
    <mergeCell ref="G9:H9"/>
    <mergeCell ref="I9:J9"/>
    <mergeCell ref="K9:L9"/>
    <mergeCell ref="B2:L3"/>
    <mergeCell ref="B4:C4"/>
    <mergeCell ref="D4:E4"/>
    <mergeCell ref="G4:L4"/>
    <mergeCell ref="B5:C5"/>
    <mergeCell ref="D5:E5"/>
    <mergeCell ref="G5:L5"/>
  </mergeCells>
  <dataValidations count="3">
    <dataValidation type="list" allowBlank="1" showInputMessage="1" showErrorMessage="1" sqref="G5:L5 G55:L55 G39:L39 G22:L22" xr:uid="{811CE861-C650-4A03-9E18-4A0F8863BEF4}">
      <formula1>$W$7:$W$18</formula1>
    </dataValidation>
    <dataValidation type="date" allowBlank="1" showInputMessage="1" showErrorMessage="1" sqref="B5:C5 B22:C22 B39:C39 B55:C55" xr:uid="{6C566B16-340C-456D-B50D-BE2BDE0049B2}">
      <formula1>43557</formula1>
      <formula2>43562</formula2>
    </dataValidation>
    <dataValidation type="list" allowBlank="1" showInputMessage="1" showErrorMessage="1" sqref="F18 F34 F51 F65" xr:uid="{2CB21AF2-718B-4F54-BF2B-30158908F985}">
      <formula1>#REF!</formula1>
    </dataValidation>
  </dataValidations>
  <pageMargins left="0.7" right="0.7" top="0.75" bottom="0.75" header="0.3" footer="0.3"/>
  <pageSetup paperSize="9" scale="88" orientation="portrait" r:id="rId1"/>
  <rowBreaks count="1" manualBreakCount="1">
    <brk id="51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PAZARTESİ</vt:lpstr>
      <vt:lpstr>SALI</vt:lpstr>
      <vt:lpstr>ÇARŞAMBA</vt:lpstr>
      <vt:lpstr>PERŞEMBE</vt:lpstr>
      <vt:lpstr>CUMA</vt:lpstr>
      <vt:lpstr>CUMA!Yazdırma_Alanı</vt:lpstr>
      <vt:lpstr>ÇARŞAMBA!Yazdırma_Alanı</vt:lpstr>
      <vt:lpstr>PAZARTESİ!Yazdırma_Alanı</vt:lpstr>
      <vt:lpstr>PERŞEMBE!Yazdırma_Alanı</vt:lpstr>
      <vt:lpstr>SALI!Yazdırma_Alanı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2025-09-25T10:32:42Z</cp:lastPrinted>
  <dcterms:created xsi:type="dcterms:W3CDTF">2015-06-05T18:19:34Z</dcterms:created>
  <dcterms:modified xsi:type="dcterms:W3CDTF">2025-09-26T12:45:18Z</dcterms:modified>
</cp:coreProperties>
</file>