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18 yaş altı türkiye takım şamp\"/>
    </mc:Choice>
  </mc:AlternateContent>
  <xr:revisionPtr revIDLastSave="0" documentId="8_{E8A00290-1C18-5F42-BC75-1B4DD3DA284A}" xr6:coauthVersionLast="47" xr6:coauthVersionMax="47" xr10:uidLastSave="{00000000-0000-0000-0000-000000000000}"/>
  <bookViews>
    <workbookView xWindow="0" yWindow="0" windowWidth="20490" windowHeight="7770" tabRatio="852" activeTab="1" xr2:uid="{00000000-000D-0000-FFFF-FFFF00000000}"/>
  </bookViews>
  <sheets>
    <sheet name="KADIN SKORLAR" sheetId="22" r:id="rId1"/>
    <sheet name="ERKEK SKORLAR" sheetId="21" r:id="rId2"/>
  </sheets>
  <definedNames>
    <definedName name="_A66000" localSheetId="1">#REF!</definedName>
    <definedName name="_A66000" localSheetId="0">#REF!</definedName>
    <definedName name="_A66000">#REF!</definedName>
    <definedName name="_A66700" localSheetId="1">#REF!</definedName>
    <definedName name="_A66700" localSheetId="0">#REF!</definedName>
    <definedName name="_A66700">#REF!</definedName>
    <definedName name="_A67000" localSheetId="1">#REF!</definedName>
    <definedName name="_A67000" localSheetId="0">#REF!</definedName>
    <definedName name="_A67000">#REF!</definedName>
    <definedName name="_A67001" localSheetId="1">#REF!</definedName>
    <definedName name="_A67001" localSheetId="0">#REF!</definedName>
    <definedName name="_A67001">#REF!</definedName>
    <definedName name="_ERK35" localSheetId="1">#REF!</definedName>
    <definedName name="_ERK35" localSheetId="0">#REF!</definedName>
    <definedName name="_ERK35">#REF!</definedName>
    <definedName name="_ERK45" localSheetId="1">#REF!</definedName>
    <definedName name="_ERK45" localSheetId="0">#REF!</definedName>
    <definedName name="_ERK45">#REF!</definedName>
    <definedName name="_ERK50" localSheetId="1">#REF!</definedName>
    <definedName name="_ERK50" localSheetId="0">#REF!</definedName>
    <definedName name="_ERK50">#REF!</definedName>
    <definedName name="_ERK55" localSheetId="1">#REF!</definedName>
    <definedName name="_ERK55" localSheetId="0">#REF!</definedName>
    <definedName name="_ERK55">#REF!</definedName>
    <definedName name="_ERK60" localSheetId="1">#REF!</definedName>
    <definedName name="_ERK60" localSheetId="0">#REF!</definedName>
    <definedName name="_ERK60">#REF!</definedName>
    <definedName name="_ERK65" localSheetId="1">#REF!</definedName>
    <definedName name="_ERK65" localSheetId="0">#REF!</definedName>
    <definedName name="_ERK65">#REF!</definedName>
    <definedName name="_ERKEK">#REF!</definedName>
    <definedName name="_Order1" hidden="1">255</definedName>
    <definedName name="_xlnm._FilterDatabase" localSheetId="1" hidden="1">'ERKEK SKORLAR'!$A$2:$M$15</definedName>
    <definedName name="_xlnm._FilterDatabase" localSheetId="0" hidden="1">'KADIN SKORLAR'!$A$2:$M$15</definedName>
    <definedName name="AAA" localSheetId="0">#REF!</definedName>
    <definedName name="AAA">#REF!</definedName>
    <definedName name="Adana30K" localSheetId="1">#REF!</definedName>
    <definedName name="Adana30K" localSheetId="0">#REF!</definedName>
    <definedName name="Adana30K">#REF!</definedName>
    <definedName name="Adana30KÇ" localSheetId="1">#REF!</definedName>
    <definedName name="Adana30KÇ" localSheetId="0">#REF!</definedName>
    <definedName name="Adana30KÇ">#REF!</definedName>
    <definedName name="Adana35E" localSheetId="1">#REF!</definedName>
    <definedName name="Adana35E" localSheetId="0">#REF!</definedName>
    <definedName name="Adana35E">#REF!</definedName>
    <definedName name="Adana35EÇ" localSheetId="1">#REF!</definedName>
    <definedName name="Adana35EÇ" localSheetId="0">#REF!</definedName>
    <definedName name="Adana35EÇ">#REF!</definedName>
    <definedName name="Adana40K" localSheetId="1">#REF!</definedName>
    <definedName name="Adana40K" localSheetId="0">#REF!</definedName>
    <definedName name="Adana40K">#REF!</definedName>
    <definedName name="Adana45E" localSheetId="1">#REF!</definedName>
    <definedName name="Adana45E" localSheetId="0">#REF!</definedName>
    <definedName name="Adana45E">#REF!</definedName>
    <definedName name="Adana45EÇ" localSheetId="1">#REF!</definedName>
    <definedName name="Adana45EÇ" localSheetId="0">#REF!</definedName>
    <definedName name="Adana45EÇ">#REF!</definedName>
    <definedName name="Adana50E" localSheetId="1">#REF!</definedName>
    <definedName name="Adana50E" localSheetId="0">#REF!</definedName>
    <definedName name="Adana50E">#REF!</definedName>
    <definedName name="Adana50EÇ" localSheetId="1">#REF!</definedName>
    <definedName name="Adana50EÇ" localSheetId="0">#REF!</definedName>
    <definedName name="Adana50EÇ">#REF!</definedName>
    <definedName name="Adana55E" localSheetId="1">#REF!</definedName>
    <definedName name="Adana55E" localSheetId="0">#REF!</definedName>
    <definedName name="Adana55E">#REF!</definedName>
    <definedName name="AdanaA40K" localSheetId="1">#REF!</definedName>
    <definedName name="AdanaA40K" localSheetId="0">#REF!</definedName>
    <definedName name="AdanaA40K">#REF!</definedName>
    <definedName name="AdanaA40KÇ" localSheetId="1">#REF!</definedName>
    <definedName name="AdanaA40KÇ" localSheetId="0">#REF!</definedName>
    <definedName name="AdanaA40KÇ">#REF!</definedName>
    <definedName name="AdanaB40K" localSheetId="1">#REF!</definedName>
    <definedName name="AdanaB40K" localSheetId="0">#REF!</definedName>
    <definedName name="AdanaB40K">#REF!</definedName>
    <definedName name="AdanaB40KÇ" localSheetId="1">#REF!</definedName>
    <definedName name="AdanaB40KÇ" localSheetId="0">#REF!</definedName>
    <definedName name="AdanaB40KÇ">#REF!</definedName>
    <definedName name="AdanaC40K" localSheetId="1">#REF!</definedName>
    <definedName name="AdanaC40K" localSheetId="0">#REF!</definedName>
    <definedName name="AdanaC40K">#REF!</definedName>
    <definedName name="AdanaC40KÇ" localSheetId="1">#REF!</definedName>
    <definedName name="AdanaC40KÇ" localSheetId="0">#REF!</definedName>
    <definedName name="AdanaC40KÇ">#REF!</definedName>
    <definedName name="Altınceylan30K" localSheetId="1">#REF!</definedName>
    <definedName name="Altınceylan30K" localSheetId="0">#REF!</definedName>
    <definedName name="Altınceylan30K">#REF!</definedName>
    <definedName name="ATA40K" localSheetId="1">#REF!</definedName>
    <definedName name="ATA40K" localSheetId="0">#REF!</definedName>
    <definedName name="ATA40K">#REF!</definedName>
    <definedName name="ATİK35E" localSheetId="1">#REF!</definedName>
    <definedName name="ATİK35E" localSheetId="0">#REF!</definedName>
    <definedName name="ATİK35E">#REF!</definedName>
    <definedName name="ATİK35EÇ" localSheetId="1">#REF!</definedName>
    <definedName name="ATİK35EÇ" localSheetId="0">#REF!</definedName>
    <definedName name="ATİK35EÇ">#REF!</definedName>
    <definedName name="ATİK40K" localSheetId="1">#REF!</definedName>
    <definedName name="ATİK40K" localSheetId="0">#REF!</definedName>
    <definedName name="ATİK40K">#REF!</definedName>
    <definedName name="ATİK40KÇ" localSheetId="1">#REF!</definedName>
    <definedName name="ATİK40KÇ" localSheetId="0">#REF!</definedName>
    <definedName name="ATİK40KÇ">#REF!</definedName>
    <definedName name="ATİK45E" localSheetId="1">#REF!</definedName>
    <definedName name="ATİK45E" localSheetId="0">#REF!</definedName>
    <definedName name="ATİK45E">#REF!</definedName>
    <definedName name="ATİK50E" localSheetId="1">#REF!</definedName>
    <definedName name="ATİK50E" localSheetId="0">#REF!</definedName>
    <definedName name="ATİK50E">#REF!</definedName>
    <definedName name="ATİK50EÇ" localSheetId="1">#REF!</definedName>
    <definedName name="ATİK50EÇ" localSheetId="0">#REF!</definedName>
    <definedName name="ATİK50EÇ">#REF!</definedName>
    <definedName name="ATİK50K" localSheetId="1">#REF!</definedName>
    <definedName name="ATİK50K" localSheetId="0">#REF!</definedName>
    <definedName name="ATİK50K">#REF!</definedName>
    <definedName name="ATİK50KÇ" localSheetId="1">#REF!</definedName>
    <definedName name="ATİK50KÇ" localSheetId="0">#REF!</definedName>
    <definedName name="ATİK50KÇ">#REF!</definedName>
    <definedName name="ATİK55E" localSheetId="1">#REF!</definedName>
    <definedName name="ATİK55E" localSheetId="0">#REF!</definedName>
    <definedName name="ATİK55E">#REF!</definedName>
    <definedName name="ATİK65E" localSheetId="1">#REF!</definedName>
    <definedName name="ATİK65E" localSheetId="0">#REF!</definedName>
    <definedName name="ATİK65E">#REF!</definedName>
    <definedName name="ATİK65EÇ" localSheetId="1">#REF!</definedName>
    <definedName name="ATİK65EÇ" localSheetId="0">#REF!</definedName>
    <definedName name="ATİK65EÇ">#REF!</definedName>
    <definedName name="ATK45E" localSheetId="1">#REF!</definedName>
    <definedName name="ATK45E" localSheetId="0">#REF!</definedName>
    <definedName name="ATK45E">#REF!</definedName>
    <definedName name="ATK50K" localSheetId="1">#REF!</definedName>
    <definedName name="ATK50K" localSheetId="0">#REF!</definedName>
    <definedName name="ATK50K">#REF!</definedName>
    <definedName name="ATK50KÇ" localSheetId="1">#REF!</definedName>
    <definedName name="ATK50KÇ" localSheetId="0">#REF!</definedName>
    <definedName name="ATK50KÇ">#REF!</definedName>
    <definedName name="ATK60E" localSheetId="1">#REF!</definedName>
    <definedName name="ATK60E" localSheetId="0">#REF!</definedName>
    <definedName name="ATK60E">#REF!</definedName>
    <definedName name="ATK60EÇ" localSheetId="1">#REF!</definedName>
    <definedName name="ATK60EÇ" localSheetId="0">#REF!</definedName>
    <definedName name="ATK60EÇ">#REF!</definedName>
    <definedName name="ATŞK45E" localSheetId="1">#REF!</definedName>
    <definedName name="ATŞK45E" localSheetId="0">#REF!</definedName>
    <definedName name="ATŞK45E">#REF!</definedName>
    <definedName name="B.Köy50K" localSheetId="1">#REF!</definedName>
    <definedName name="B.Köy50K" localSheetId="0">#REF!</definedName>
    <definedName name="B.Köy50K">#REF!</definedName>
    <definedName name="Bahçeşehir35E" localSheetId="1">#REF!</definedName>
    <definedName name="Bahçeşehir35E" localSheetId="0">#REF!</definedName>
    <definedName name="Bahçeşehir35E">#REF!</definedName>
    <definedName name="Bahçeşehir35EÇ" localSheetId="1">#REF!</definedName>
    <definedName name="Bahçeşehir35EÇ" localSheetId="0">#REF!</definedName>
    <definedName name="Bahçeşehir35EÇ">#REF!</definedName>
    <definedName name="Bahçeşehir45E" localSheetId="1">#REF!</definedName>
    <definedName name="Bahçeşehir45E" localSheetId="0">#REF!</definedName>
    <definedName name="Bahçeşehir45E">#REF!</definedName>
    <definedName name="Bahçeşehir45EÇ" localSheetId="1">#REF!</definedName>
    <definedName name="Bahçeşehir45EÇ" localSheetId="0">#REF!</definedName>
    <definedName name="Bahçeşehir45EÇ">#REF!</definedName>
    <definedName name="BATİK35E" localSheetId="1">#REF!</definedName>
    <definedName name="BATİK35E" localSheetId="0">#REF!</definedName>
    <definedName name="BATİK35E">#REF!</definedName>
    <definedName name="BATİK35EÇ" localSheetId="1">#REF!</definedName>
    <definedName name="BATİK35EÇ" localSheetId="0">#REF!</definedName>
    <definedName name="BATİK35EÇ">#REF!</definedName>
    <definedName name="BAYAN30" localSheetId="1">#REF!</definedName>
    <definedName name="BAYAN30" localSheetId="0">#REF!</definedName>
    <definedName name="BAYAN30">#REF!</definedName>
    <definedName name="BAYAN40" localSheetId="1">#REF!</definedName>
    <definedName name="BAYAN40" localSheetId="0">#REF!</definedName>
    <definedName name="BAYAN40">#REF!</definedName>
    <definedName name="BAYAN50" localSheetId="1">#REF!</definedName>
    <definedName name="BAYAN50" localSheetId="0">#REF!</definedName>
    <definedName name="BAYAN50">#REF!</definedName>
    <definedName name="BBB">#REF!</definedName>
    <definedName name="BodrumGolf40K" localSheetId="1">#REF!</definedName>
    <definedName name="BodrumGolf40K" localSheetId="0">#REF!</definedName>
    <definedName name="BodrumGolf40K">#REF!</definedName>
    <definedName name="BodrumGolf40KÇ" localSheetId="1">#REF!</definedName>
    <definedName name="BodrumGolf40KÇ" localSheetId="0">#REF!</definedName>
    <definedName name="BodrumGolf40KÇ">#REF!</definedName>
    <definedName name="BodrumGolf60E" localSheetId="1">#REF!</definedName>
    <definedName name="BodrumGolf60E" localSheetId="0">#REF!</definedName>
    <definedName name="BodrumGolf60E">#REF!</definedName>
    <definedName name="BodrumGolf60EÇ" localSheetId="1">#REF!</definedName>
    <definedName name="BodrumGolf60EÇ" localSheetId="0">#REF!</definedName>
    <definedName name="BodrumGolf60EÇ">#REF!</definedName>
    <definedName name="BodrumTA45E" localSheetId="1">#REF!</definedName>
    <definedName name="BodrumTA45E" localSheetId="0">#REF!</definedName>
    <definedName name="BodrumTA45E">#REF!</definedName>
    <definedName name="BodrumTA45EÇ" localSheetId="1">#REF!</definedName>
    <definedName name="BodrumTA45EÇ" localSheetId="0">#REF!</definedName>
    <definedName name="BodrumTA45EÇ">#REF!</definedName>
    <definedName name="Bursa35E" localSheetId="1">#REF!</definedName>
    <definedName name="Bursa35E" localSheetId="0">#REF!</definedName>
    <definedName name="Bursa35E">#REF!</definedName>
    <definedName name="Bursa35EÇ" localSheetId="1">#REF!</definedName>
    <definedName name="Bursa35EÇ" localSheetId="0">#REF!</definedName>
    <definedName name="Bursa35EÇ">#REF!</definedName>
    <definedName name="Bursa45E" localSheetId="1">#REF!</definedName>
    <definedName name="Bursa45E" localSheetId="0">#REF!</definedName>
    <definedName name="Bursa45E">#REF!</definedName>
    <definedName name="Bursa45EÇ" localSheetId="1">#REF!</definedName>
    <definedName name="Bursa45EÇ" localSheetId="0">#REF!</definedName>
    <definedName name="Bursa45EÇ">#REF!</definedName>
    <definedName name="C.Sporıum30K" localSheetId="1">#REF!</definedName>
    <definedName name="C.Sporıum30K" localSheetId="0">#REF!</definedName>
    <definedName name="C.Sporıum30K">#REF!</definedName>
    <definedName name="C.Sporıum40K" localSheetId="1">#REF!</definedName>
    <definedName name="C.Sporıum40K" localSheetId="0">#REF!</definedName>
    <definedName name="C.Sporıum40K">#REF!</definedName>
    <definedName name="C.Sporıum50K" localSheetId="1">#REF!</definedName>
    <definedName name="C.Sporıum50K" localSheetId="0">#REF!</definedName>
    <definedName name="C.Sporıum50K">#REF!</definedName>
    <definedName name="C.Sporium35E" localSheetId="1">#REF!</definedName>
    <definedName name="C.Sporium35E" localSheetId="0">#REF!</definedName>
    <definedName name="C.Sporium35E">#REF!</definedName>
    <definedName name="C.Sporium45E" localSheetId="1">#REF!</definedName>
    <definedName name="C.Sporium45E" localSheetId="0">#REF!</definedName>
    <definedName name="C.Sporium45E">#REF!</definedName>
    <definedName name="C.Sporium55E" localSheetId="1">#REF!</definedName>
    <definedName name="C.Sporium55E" localSheetId="0">#REF!</definedName>
    <definedName name="C.Sporium55E">#REF!</definedName>
    <definedName name="C.Sporium65E" localSheetId="1">#REF!</definedName>
    <definedName name="C.Sporium65E" localSheetId="0">#REF!</definedName>
    <definedName name="C.Sporium65E">#REF!</definedName>
    <definedName name="DSİ.NİL.1E" localSheetId="1">#REF!</definedName>
    <definedName name="DSİ.NİL.1E" localSheetId="0">#REF!</definedName>
    <definedName name="DSİ.NİL.1E">#REF!</definedName>
    <definedName name="DSİ.NİL.2.35" localSheetId="1">#REF!</definedName>
    <definedName name="DSİ.NİL.2.35" localSheetId="0">#REF!</definedName>
    <definedName name="DSİ.NİL.2.35">#REF!</definedName>
    <definedName name="DSİ.NİL235E" localSheetId="1">#REF!</definedName>
    <definedName name="DSİ.NİL235E" localSheetId="0">#REF!</definedName>
    <definedName name="DSİ.NİL235E">#REF!</definedName>
    <definedName name="DSİ.Nil35E" localSheetId="1">#REF!</definedName>
    <definedName name="DSİ.Nil35E" localSheetId="0">#REF!</definedName>
    <definedName name="DSİ.Nil35E">#REF!</definedName>
    <definedName name="ETV30K" localSheetId="1">#REF!</definedName>
    <definedName name="ETV30K" localSheetId="0">#REF!</definedName>
    <definedName name="ETV30K">#REF!</definedName>
    <definedName name="ETV30KÇ" localSheetId="1">#REF!</definedName>
    <definedName name="ETV30KÇ" localSheetId="0">#REF!</definedName>
    <definedName name="ETV30KÇ">#REF!</definedName>
    <definedName name="ETV35E" localSheetId="1">#REF!</definedName>
    <definedName name="ETV35E" localSheetId="0">#REF!</definedName>
    <definedName name="ETV35E">#REF!</definedName>
    <definedName name="ETV40K" localSheetId="1">#REF!</definedName>
    <definedName name="ETV40K" localSheetId="0">#REF!</definedName>
    <definedName name="ETV40K">#REF!</definedName>
    <definedName name="ETV45E" localSheetId="1">#REF!</definedName>
    <definedName name="ETV45E" localSheetId="0">#REF!</definedName>
    <definedName name="ETV45E">#REF!</definedName>
    <definedName name="ETV45EÇ" localSheetId="1">#REF!</definedName>
    <definedName name="ETV45EÇ" localSheetId="0">#REF!</definedName>
    <definedName name="ETV45EÇ">#REF!</definedName>
    <definedName name="GATİK35E" localSheetId="1">#REF!</definedName>
    <definedName name="GATİK35E" localSheetId="0">#REF!</definedName>
    <definedName name="GATİK35E">#REF!</definedName>
    <definedName name="GATİK35EÇ" localSheetId="1">#REF!</definedName>
    <definedName name="GATİK35EÇ" localSheetId="0">#REF!</definedName>
    <definedName name="GATİK35EÇ">#REF!</definedName>
    <definedName name="GATİK40K" localSheetId="1">#REF!</definedName>
    <definedName name="GATİK40K" localSheetId="0">#REF!</definedName>
    <definedName name="GATİK40K">#REF!</definedName>
    <definedName name="GATİK40KÇ" localSheetId="1">#REF!</definedName>
    <definedName name="GATİK40KÇ" localSheetId="0">#REF!</definedName>
    <definedName name="GATİK40KÇ">#REF!</definedName>
    <definedName name="GATİK45E" localSheetId="1">#REF!</definedName>
    <definedName name="GATİK45E" localSheetId="0">#REF!</definedName>
    <definedName name="GATİK45E">#REF!</definedName>
    <definedName name="GATİK45EÇ" localSheetId="1">#REF!</definedName>
    <definedName name="GATİK45EÇ" localSheetId="0">#REF!</definedName>
    <definedName name="GATİK45EÇ">#REF!</definedName>
    <definedName name="Hillside30K" localSheetId="1">#REF!</definedName>
    <definedName name="Hillside30K" localSheetId="0">#REF!</definedName>
    <definedName name="Hillside30K">#REF!</definedName>
    <definedName name="Hillside30KÇ" localSheetId="1">#REF!</definedName>
    <definedName name="Hillside30KÇ" localSheetId="0">#REF!</definedName>
    <definedName name="Hillside30KÇ">#REF!</definedName>
    <definedName name="Hillside35E" localSheetId="1">#REF!</definedName>
    <definedName name="Hillside35E" localSheetId="0">#REF!</definedName>
    <definedName name="Hillside35E">#REF!</definedName>
    <definedName name="Hillside40K" localSheetId="1">#REF!</definedName>
    <definedName name="Hillside40K" localSheetId="0">#REF!</definedName>
    <definedName name="Hillside40K">#REF!</definedName>
    <definedName name="Hillside40KA" localSheetId="1">#REF!</definedName>
    <definedName name="Hillside40KA" localSheetId="0">#REF!</definedName>
    <definedName name="Hillside40KA">#REF!</definedName>
    <definedName name="Hillside40KB" localSheetId="1">#REF!</definedName>
    <definedName name="Hillside40KB" localSheetId="0">#REF!</definedName>
    <definedName name="Hillside40KB">#REF!</definedName>
    <definedName name="Hillside40KÇ" localSheetId="1">#REF!</definedName>
    <definedName name="Hillside40KÇ" localSheetId="0">#REF!</definedName>
    <definedName name="Hillside40KÇ">#REF!</definedName>
    <definedName name="Hillside50K" localSheetId="1">#REF!</definedName>
    <definedName name="Hillside50K" localSheetId="0">#REF!</definedName>
    <definedName name="Hillside50K">#REF!</definedName>
    <definedName name="Hillside50KÇ" localSheetId="1">#REF!</definedName>
    <definedName name="Hillside50KÇ" localSheetId="0">#REF!</definedName>
    <definedName name="Hillside50KÇ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ITK30K" localSheetId="1">#REF!</definedName>
    <definedName name="ITK30K" localSheetId="0">#REF!</definedName>
    <definedName name="ITK30K">#REF!</definedName>
    <definedName name="İTK30K" localSheetId="1">#REF!</definedName>
    <definedName name="İTK30K" localSheetId="0">#REF!</definedName>
    <definedName name="İTK30K">#REF!</definedName>
    <definedName name="İTK30KÇ" localSheetId="1">#REF!</definedName>
    <definedName name="İTK30KÇ" localSheetId="0">#REF!</definedName>
    <definedName name="İTK30KÇ">#REF!</definedName>
    <definedName name="İzmit35E" localSheetId="1">#REF!</definedName>
    <definedName name="İzmit35E" localSheetId="0">#REF!</definedName>
    <definedName name="İzmit35E">#REF!</definedName>
    <definedName name="İzmit40K" localSheetId="1">#REF!</definedName>
    <definedName name="İzmit40K" localSheetId="0">#REF!</definedName>
    <definedName name="İzmit40K">#REF!</definedName>
    <definedName name="İzmit40KÇ" localSheetId="1">#REF!</definedName>
    <definedName name="İzmit40KÇ" localSheetId="0">#REF!</definedName>
    <definedName name="İzmit40KÇ">#REF!</definedName>
    <definedName name="İzmit50E" localSheetId="1">#REF!</definedName>
    <definedName name="İzmit50E" localSheetId="0">#REF!</definedName>
    <definedName name="İzmit50E">#REF!</definedName>
    <definedName name="İzmit50EÇ" localSheetId="1">#REF!</definedName>
    <definedName name="İzmit50EÇ" localSheetId="0">#REF!</definedName>
    <definedName name="İzmit50EÇ">#REF!</definedName>
    <definedName name="İzmit55E" localSheetId="1">#REF!</definedName>
    <definedName name="İzmit55E" localSheetId="0">#REF!</definedName>
    <definedName name="İzmit55E">#REF!</definedName>
    <definedName name="İzmit55EÇ" localSheetId="1">#REF!</definedName>
    <definedName name="İzmit55EÇ" localSheetId="0">#REF!</definedName>
    <definedName name="İzmit55EÇ">#REF!</definedName>
    <definedName name="İztik40K" localSheetId="1">#REF!</definedName>
    <definedName name="İztik40K" localSheetId="0">#REF!</definedName>
    <definedName name="İztik40K">#REF!</definedName>
    <definedName name="İztik40KÇ" localSheetId="1">#REF!</definedName>
    <definedName name="İztik40KÇ" localSheetId="0">#REF!</definedName>
    <definedName name="İztik40KÇ">#REF!</definedName>
    <definedName name="KADIN">#REF!</definedName>
    <definedName name="KTK35E" localSheetId="1">#REF!</definedName>
    <definedName name="KTK35E" localSheetId="0">#REF!</definedName>
    <definedName name="KTK35E">#REF!</definedName>
    <definedName name="KTK35EÇ" localSheetId="1">#REF!</definedName>
    <definedName name="KTK35EÇ" localSheetId="0">#REF!</definedName>
    <definedName name="KTK35EÇ">#REF!</definedName>
    <definedName name="KTK40K" localSheetId="1">#REF!</definedName>
    <definedName name="KTK40K" localSheetId="0">#REF!</definedName>
    <definedName name="KTK40K">#REF!</definedName>
    <definedName name="KTK45E" localSheetId="1">#REF!</definedName>
    <definedName name="KTK45E" localSheetId="0">#REF!</definedName>
    <definedName name="KTK45E">#REF!</definedName>
    <definedName name="KTK45EÇ" localSheetId="1">#REF!</definedName>
    <definedName name="KTK45EÇ" localSheetId="0">#REF!</definedName>
    <definedName name="KTK45EÇ">#REF!</definedName>
    <definedName name="KTK50K" localSheetId="1">#REF!</definedName>
    <definedName name="KTK50K" localSheetId="0">#REF!</definedName>
    <definedName name="KTK50K">#REF!</definedName>
    <definedName name="KTK50KÇ" localSheetId="1">#REF!</definedName>
    <definedName name="KTK50KÇ" localSheetId="0">#REF!</definedName>
    <definedName name="KTK50KÇ">#REF!</definedName>
    <definedName name="KTK55E" localSheetId="1">#REF!</definedName>
    <definedName name="KTK55E" localSheetId="0">#REF!</definedName>
    <definedName name="KTK55E">#REF!</definedName>
    <definedName name="KTK55EÇ" localSheetId="1">#REF!</definedName>
    <definedName name="KTK55EÇ" localSheetId="0">#REF!</definedName>
    <definedName name="KTK55EÇ">#REF!</definedName>
    <definedName name="KTK60E" localSheetId="1">#REF!</definedName>
    <definedName name="KTK60E" localSheetId="0">#REF!</definedName>
    <definedName name="KTK60E">#REF!</definedName>
    <definedName name="KTK60EÇ" localSheetId="1">#REF!</definedName>
    <definedName name="KTK60EÇ" localSheetId="0">#REF!</definedName>
    <definedName name="KTK60EÇ">#REF!</definedName>
    <definedName name="KTKA40K" localSheetId="1">#REF!</definedName>
    <definedName name="KTKA40K" localSheetId="0">#REF!</definedName>
    <definedName name="KTKA40K">#REF!</definedName>
    <definedName name="KTKA40KÇ" localSheetId="1">#REF!</definedName>
    <definedName name="KTKA40KÇ" localSheetId="0">#REF!</definedName>
    <definedName name="KTKA40KÇ">#REF!</definedName>
    <definedName name="KTKB40K" localSheetId="1">#REF!</definedName>
    <definedName name="KTKB40K" localSheetId="0">#REF!</definedName>
    <definedName name="KTKB40K">#REF!</definedName>
    <definedName name="KTKB40KÇ" localSheetId="1">#REF!</definedName>
    <definedName name="KTKB40KÇ" localSheetId="0">#REF!</definedName>
    <definedName name="KTKB40KÇ">#REF!</definedName>
    <definedName name="LEVENT35E" localSheetId="1">#REF!</definedName>
    <definedName name="LEVENT35E" localSheetId="0">#REF!</definedName>
    <definedName name="LEVENT35E">#REF!</definedName>
    <definedName name="LEVENT35EÇ" localSheetId="1">#REF!</definedName>
    <definedName name="LEVENT35EÇ" localSheetId="0">#REF!</definedName>
    <definedName name="LEVENT35EÇ">#REF!</definedName>
    <definedName name="Levent40K" localSheetId="1">#REF!</definedName>
    <definedName name="Levent40K" localSheetId="0">#REF!</definedName>
    <definedName name="Levent40K">#REF!</definedName>
    <definedName name="Levent40KÇ" localSheetId="1">#REF!</definedName>
    <definedName name="Levent40KÇ" localSheetId="0">#REF!</definedName>
    <definedName name="Levent40KÇ">#REF!</definedName>
    <definedName name="Levent45E" localSheetId="1">#REF!</definedName>
    <definedName name="Levent45E" localSheetId="0">#REF!</definedName>
    <definedName name="Levent45E">#REF!</definedName>
    <definedName name="Levent45EÇ" localSheetId="1">#REF!</definedName>
    <definedName name="Levent45EÇ" localSheetId="0">#REF!</definedName>
    <definedName name="Levent45EÇ">#REF!</definedName>
    <definedName name="Levent50K" localSheetId="1">#REF!</definedName>
    <definedName name="Levent50K" localSheetId="0">#REF!</definedName>
    <definedName name="Levent50K">#REF!</definedName>
    <definedName name="Levent50KÇ" localSheetId="1">#REF!</definedName>
    <definedName name="Levent50KÇ" localSheetId="0">#REF!</definedName>
    <definedName name="Levent50KÇ">#REF!</definedName>
    <definedName name="Levent55E" localSheetId="1">#REF!</definedName>
    <definedName name="Levent55E" localSheetId="0">#REF!</definedName>
    <definedName name="Levent55E">#REF!</definedName>
    <definedName name="Levent55EÇ" localSheetId="1">#REF!</definedName>
    <definedName name="Levent55EÇ" localSheetId="0">#REF!</definedName>
    <definedName name="Levent55EÇ">#REF!</definedName>
    <definedName name="Levent65E" localSheetId="1">#REF!</definedName>
    <definedName name="Levent65E" localSheetId="0">#REF!</definedName>
    <definedName name="Levent65E">#REF!</definedName>
    <definedName name="Levent65EÇ" localSheetId="1">#REF!</definedName>
    <definedName name="Levent65EÇ" localSheetId="0">#REF!</definedName>
    <definedName name="Levent65EÇ">#REF!</definedName>
    <definedName name="Lvent55E" localSheetId="1">#REF!</definedName>
    <definedName name="Lvent55E" localSheetId="0">#REF!</definedName>
    <definedName name="Lvent55E">#REF!</definedName>
    <definedName name="Manavgat30K" localSheetId="1">#REF!</definedName>
    <definedName name="Manavgat30K" localSheetId="0">#REF!</definedName>
    <definedName name="Manavgat30K">#REF!</definedName>
    <definedName name="Manavgat30KÇ" localSheetId="1">#REF!</definedName>
    <definedName name="Manavgat30KÇ" localSheetId="0">#REF!</definedName>
    <definedName name="Manavgat30KÇ">#REF!</definedName>
    <definedName name="Manavgat35E" localSheetId="1">#REF!</definedName>
    <definedName name="Manavgat35E" localSheetId="0">#REF!</definedName>
    <definedName name="Manavgat35E">#REF!</definedName>
    <definedName name="Manavgat35EÇ" localSheetId="1">#REF!</definedName>
    <definedName name="Manavgat35EÇ" localSheetId="0">#REF!</definedName>
    <definedName name="Manavgat35EÇ">#REF!</definedName>
    <definedName name="Manavgat40K" localSheetId="1">#REF!</definedName>
    <definedName name="Manavgat40K" localSheetId="0">#REF!</definedName>
    <definedName name="Manavgat40K">#REF!</definedName>
    <definedName name="Manavgat40KÇ" localSheetId="1">#REF!</definedName>
    <definedName name="Manavgat40KÇ" localSheetId="0">#REF!</definedName>
    <definedName name="Manavgat40KÇ">#REF!</definedName>
    <definedName name="Manavgat45E" localSheetId="1">#REF!</definedName>
    <definedName name="Manavgat45E" localSheetId="0">#REF!</definedName>
    <definedName name="Manavgat45E">#REF!</definedName>
    <definedName name="Manavgat45EÇ" localSheetId="1">#REF!</definedName>
    <definedName name="Manavgat45EÇ" localSheetId="0">#REF!</definedName>
    <definedName name="Manavgat45EÇ">#REF!</definedName>
    <definedName name="Mavi30K" localSheetId="1">#REF!</definedName>
    <definedName name="Mavi30K" localSheetId="0">#REF!</definedName>
    <definedName name="Mavi30K">#REF!</definedName>
    <definedName name="Mavi30KÇ" localSheetId="1">#REF!</definedName>
    <definedName name="Mavi30KÇ" localSheetId="0">#REF!</definedName>
    <definedName name="Mavi30KÇ">#REF!</definedName>
    <definedName name="Mavi40K" localSheetId="1">#REF!</definedName>
    <definedName name="Mavi40K" localSheetId="0">#REF!</definedName>
    <definedName name="Mavi40K">#REF!</definedName>
    <definedName name="Mavi40KÇ" localSheetId="1">#REF!</definedName>
    <definedName name="Mavi40KÇ" localSheetId="0">#REF!</definedName>
    <definedName name="Mavi40KÇ">#REF!</definedName>
    <definedName name="Mavi45E" localSheetId="1">#REF!</definedName>
    <definedName name="Mavi45E" localSheetId="0">#REF!</definedName>
    <definedName name="Mavi45E">#REF!</definedName>
    <definedName name="Mavi45EÇ" localSheetId="1">#REF!</definedName>
    <definedName name="Mavi45EÇ" localSheetId="0">#REF!</definedName>
    <definedName name="Mavi45EÇ">#REF!</definedName>
    <definedName name="Mavi50K" localSheetId="1">#REF!</definedName>
    <definedName name="Mavi50K" localSheetId="0">#REF!</definedName>
    <definedName name="Mavi50K">#REF!</definedName>
    <definedName name="Mavi50KÇ" localSheetId="1">#REF!</definedName>
    <definedName name="Mavi50KÇ" localSheetId="0">#REF!</definedName>
    <definedName name="Mavi50KÇ">#REF!</definedName>
    <definedName name="Mersin45E" localSheetId="1">#REF!</definedName>
    <definedName name="Mersin45E" localSheetId="0">#REF!</definedName>
    <definedName name="Mersin45E">#REF!</definedName>
    <definedName name="Mersin50E" localSheetId="1">#REF!</definedName>
    <definedName name="Mersin50E" localSheetId="0">#REF!</definedName>
    <definedName name="Mersin50E">#REF!</definedName>
    <definedName name="METİK30K" localSheetId="1">#REF!</definedName>
    <definedName name="METİK30K" localSheetId="0">#REF!</definedName>
    <definedName name="METİK30K">#REF!</definedName>
    <definedName name="METİK30KÇ" localSheetId="1">#REF!</definedName>
    <definedName name="METİK30KÇ" localSheetId="0">#REF!</definedName>
    <definedName name="METİK30KÇ">#REF!</definedName>
    <definedName name="METİK40K" localSheetId="1">#REF!</definedName>
    <definedName name="METİK40K" localSheetId="0">#REF!</definedName>
    <definedName name="METİK40K">#REF!</definedName>
    <definedName name="METİK40KÇ" localSheetId="1">#REF!</definedName>
    <definedName name="METİK40KÇ" localSheetId="0">#REF!</definedName>
    <definedName name="METİK40KÇ">#REF!</definedName>
    <definedName name="METİK45E" localSheetId="1">#REF!</definedName>
    <definedName name="METİK45E" localSheetId="0">#REF!</definedName>
    <definedName name="METİK45E">#REF!</definedName>
    <definedName name="METİK45EÇ" localSheetId="1">#REF!</definedName>
    <definedName name="METİK45EÇ" localSheetId="0">#REF!</definedName>
    <definedName name="METİK45EÇ">#REF!</definedName>
    <definedName name="METİK50E" localSheetId="1">#REF!</definedName>
    <definedName name="METİK50E" localSheetId="0">#REF!</definedName>
    <definedName name="METİK50E">#REF!</definedName>
    <definedName name="METİK50EÇ" localSheetId="1">#REF!</definedName>
    <definedName name="METİK50EÇ" localSheetId="0">#REF!</definedName>
    <definedName name="METİK50EÇ">#REF!</definedName>
    <definedName name="Moda35E" localSheetId="1">#REF!</definedName>
    <definedName name="Moda35E" localSheetId="0">#REF!</definedName>
    <definedName name="Moda35E">#REF!</definedName>
    <definedName name="Moda35EÇ" localSheetId="1">#REF!</definedName>
    <definedName name="Moda35EÇ" localSheetId="0">#REF!</definedName>
    <definedName name="Moda35EÇ">#REF!</definedName>
    <definedName name="Moda55E" localSheetId="1">#REF!</definedName>
    <definedName name="Moda55E" localSheetId="0">#REF!</definedName>
    <definedName name="Moda55E">#REF!</definedName>
    <definedName name="Moda55EÇ" localSheetId="1">#REF!</definedName>
    <definedName name="Moda55EÇ" localSheetId="0">#REF!</definedName>
    <definedName name="Moda55EÇ">#REF!</definedName>
    <definedName name="MODA55EYENİ" localSheetId="1">#REF!</definedName>
    <definedName name="MODA55EYENİ" localSheetId="0">#REF!</definedName>
    <definedName name="MODA55EYENİ">#REF!</definedName>
    <definedName name="Patek30KA" localSheetId="1">#REF!</definedName>
    <definedName name="Patek30KA" localSheetId="0">#REF!</definedName>
    <definedName name="Patek30KA">#REF!</definedName>
    <definedName name="Patek30KB" localSheetId="1">#REF!</definedName>
    <definedName name="Patek30KB" localSheetId="0">#REF!</definedName>
    <definedName name="Patek30KB">#REF!</definedName>
    <definedName name="Patek45E" localSheetId="1">#REF!</definedName>
    <definedName name="Patek45E" localSheetId="0">#REF!</definedName>
    <definedName name="Patek45E">#REF!</definedName>
    <definedName name="Patek50K" localSheetId="1">#REF!</definedName>
    <definedName name="Patek50K" localSheetId="0">#REF!</definedName>
    <definedName name="Patek50K">#REF!</definedName>
    <definedName name="Sak.50Esiyah" localSheetId="1">#REF!</definedName>
    <definedName name="Sak.50Esiyah" localSheetId="0">#REF!</definedName>
    <definedName name="Sak.50Esiyah">#REF!</definedName>
    <definedName name="Sak.50Eyeşil" localSheetId="1">#REF!</definedName>
    <definedName name="Sak.50Eyeşil" localSheetId="0">#REF!</definedName>
    <definedName name="Sak.50Eyeşil">#REF!</definedName>
    <definedName name="Sak.55Eyeşil" localSheetId="1">#REF!</definedName>
    <definedName name="Sak.55Eyeşil" localSheetId="0">#REF!</definedName>
    <definedName name="Sak.55Eyeşil">#REF!</definedName>
    <definedName name="Sak.65E" localSheetId="1">#REF!</definedName>
    <definedName name="Sak.65E" localSheetId="0">#REF!</definedName>
    <definedName name="Sak.65E">#REF!</definedName>
    <definedName name="Sak30K" localSheetId="1">#REF!</definedName>
    <definedName name="Sak30K" localSheetId="0">#REF!</definedName>
    <definedName name="Sak30K">#REF!</definedName>
    <definedName name="Sak50K" localSheetId="1">#REF!</definedName>
    <definedName name="Sak50K" localSheetId="0">#REF!</definedName>
    <definedName name="Sak50K">#REF!</definedName>
    <definedName name="Sak55E" localSheetId="1">#REF!</definedName>
    <definedName name="Sak55E" localSheetId="0">#REF!</definedName>
    <definedName name="Sak55E">#REF!</definedName>
    <definedName name="Sak55Esiyah" localSheetId="1">#REF!</definedName>
    <definedName name="Sak55Esiyah" localSheetId="0">#REF!</definedName>
    <definedName name="Sak55Esiyah">#REF!</definedName>
    <definedName name="Sak60E" localSheetId="1">#REF!</definedName>
    <definedName name="Sak60E" localSheetId="0">#REF!</definedName>
    <definedName name="Sak60E">#REF!</definedName>
    <definedName name="Sakarya30K" localSheetId="1">#REF!</definedName>
    <definedName name="Sakarya30K" localSheetId="0">#REF!</definedName>
    <definedName name="Sakarya30K">#REF!</definedName>
    <definedName name="Sakarya30KÇ" localSheetId="1">#REF!</definedName>
    <definedName name="Sakarya30KÇ" localSheetId="0">#REF!</definedName>
    <definedName name="Sakarya30KÇ">#REF!</definedName>
    <definedName name="Sakarya35Ç" localSheetId="1">#REF!</definedName>
    <definedName name="Sakarya35Ç" localSheetId="0">#REF!</definedName>
    <definedName name="Sakarya35Ç">#REF!</definedName>
    <definedName name="Sakarya35E" localSheetId="1">#REF!</definedName>
    <definedName name="Sakarya35E" localSheetId="0">#REF!</definedName>
    <definedName name="Sakarya35E">#REF!</definedName>
    <definedName name="Sakarya50E" localSheetId="1">#REF!</definedName>
    <definedName name="Sakarya50E" localSheetId="0">#REF!</definedName>
    <definedName name="Sakarya50E">#REF!</definedName>
    <definedName name="Sakarya50EÇ" localSheetId="1">#REF!</definedName>
    <definedName name="Sakarya50EÇ" localSheetId="0">#REF!</definedName>
    <definedName name="Sakarya50EÇ">#REF!</definedName>
    <definedName name="Sakarya50K" localSheetId="1">#REF!</definedName>
    <definedName name="Sakarya50K" localSheetId="0">#REF!</definedName>
    <definedName name="Sakarya50K">#REF!</definedName>
    <definedName name="Sakarya50KÇ" localSheetId="1">#REF!</definedName>
    <definedName name="Sakarya50KÇ" localSheetId="0">#REF!</definedName>
    <definedName name="Sakarya50KÇ">#REF!</definedName>
    <definedName name="Sakarya55E" localSheetId="1">#REF!</definedName>
    <definedName name="Sakarya55E" localSheetId="0">#REF!</definedName>
    <definedName name="Sakarya55E">#REF!</definedName>
    <definedName name="Sakarya55EÇ" localSheetId="1">#REF!</definedName>
    <definedName name="Sakarya55EÇ" localSheetId="0">#REF!</definedName>
    <definedName name="Sakarya55EÇ">#REF!</definedName>
    <definedName name="Sakarya60E" localSheetId="1">#REF!</definedName>
    <definedName name="Sakarya60E" localSheetId="0">#REF!</definedName>
    <definedName name="Sakarya60E">#REF!</definedName>
    <definedName name="Sakarya60EÇ" localSheetId="1">#REF!</definedName>
    <definedName name="Sakarya60EÇ" localSheetId="0">#REF!</definedName>
    <definedName name="Sakarya60EÇ">#REF!</definedName>
    <definedName name="Sporium30K" localSheetId="1">#REF!</definedName>
    <definedName name="Sporium30K" localSheetId="0">#REF!</definedName>
    <definedName name="Sporium30K">#REF!</definedName>
    <definedName name="Sporium30KÇ" localSheetId="1">#REF!</definedName>
    <definedName name="Sporium30KÇ" localSheetId="0">#REF!</definedName>
    <definedName name="Sporium30KÇ">#REF!</definedName>
    <definedName name="Sporium40K" localSheetId="1">#REF!</definedName>
    <definedName name="Sporium40K" localSheetId="0">#REF!</definedName>
    <definedName name="Sporium40K">#REF!</definedName>
    <definedName name="Sporium40KÇ" localSheetId="1">#REF!</definedName>
    <definedName name="Sporium40KÇ" localSheetId="0">#REF!</definedName>
    <definedName name="Sporium40KÇ">#REF!</definedName>
    <definedName name="Sporium45E" localSheetId="1">#REF!</definedName>
    <definedName name="Sporium45E" localSheetId="0">#REF!</definedName>
    <definedName name="Sporium45E">#REF!</definedName>
    <definedName name="Sporium45EÇ" localSheetId="1">#REF!</definedName>
    <definedName name="Sporium45EÇ" localSheetId="0">#REF!</definedName>
    <definedName name="Sporium45EÇ">#REF!</definedName>
    <definedName name="Sporium50E" localSheetId="1">#REF!</definedName>
    <definedName name="Sporium50E" localSheetId="0">#REF!</definedName>
    <definedName name="Sporium50E">#REF!</definedName>
    <definedName name="Sporium50EÇ" localSheetId="1">#REF!</definedName>
    <definedName name="Sporium50EÇ" localSheetId="0">#REF!</definedName>
    <definedName name="Sporium50EÇ">#REF!</definedName>
    <definedName name="Sporium50K" localSheetId="1">#REF!</definedName>
    <definedName name="Sporium50K" localSheetId="0">#REF!</definedName>
    <definedName name="Sporium50K">#REF!</definedName>
    <definedName name="Sporium50KÇ" localSheetId="1">#REF!</definedName>
    <definedName name="Sporium50KÇ" localSheetId="0">#REF!</definedName>
    <definedName name="Sporium50KÇ">#REF!</definedName>
    <definedName name="Sporium65E" localSheetId="1">#REF!</definedName>
    <definedName name="Sporium65E" localSheetId="0">#REF!</definedName>
    <definedName name="Sporium65E">#REF!</definedName>
    <definedName name="Sporium65EÇ" localSheetId="1">#REF!</definedName>
    <definedName name="Sporium65EÇ" localSheetId="0">#REF!</definedName>
    <definedName name="Sporium65EÇ">#REF!</definedName>
    <definedName name="SporiumA35E" localSheetId="1">#REF!</definedName>
    <definedName name="SporiumA35E" localSheetId="0">#REF!</definedName>
    <definedName name="SporiumA35E">#REF!</definedName>
    <definedName name="SporiumA35EÇ" localSheetId="1">#REF!</definedName>
    <definedName name="SporiumA35EÇ" localSheetId="0">#REF!</definedName>
    <definedName name="SporiumA35EÇ">#REF!</definedName>
    <definedName name="SporiumB35Ç" localSheetId="1">#REF!</definedName>
    <definedName name="SporiumB35Ç" localSheetId="0">#REF!</definedName>
    <definedName name="SporiumB35Ç">#REF!</definedName>
    <definedName name="SporiumB35E" localSheetId="1">#REF!</definedName>
    <definedName name="SporiumB35E" localSheetId="0">#REF!</definedName>
    <definedName name="SporiumB35E">#REF!</definedName>
    <definedName name="TAÇ35E" localSheetId="1">#REF!</definedName>
    <definedName name="TAÇ35E" localSheetId="0">#REF!</definedName>
    <definedName name="TAÇ35E">#REF!</definedName>
    <definedName name="TAÇ35EÇ" localSheetId="1">#REF!</definedName>
    <definedName name="TAÇ35EÇ" localSheetId="0">#REF!</definedName>
    <definedName name="TAÇ35EÇ">#REF!</definedName>
    <definedName name="TAÇ65E" localSheetId="1">#REF!</definedName>
    <definedName name="TAÇ65E" localSheetId="0">#REF!</definedName>
    <definedName name="TAÇ65E">#REF!</definedName>
    <definedName name="TAÇ65EÇ" localSheetId="1">#REF!</definedName>
    <definedName name="TAÇ65EÇ" localSheetId="0">#REF!</definedName>
    <definedName name="TAÇ65EÇ">#REF!</definedName>
    <definedName name="TED35E" localSheetId="1">#REF!</definedName>
    <definedName name="TED35E" localSheetId="0">#REF!</definedName>
    <definedName name="TED35E">#REF!</definedName>
    <definedName name="TED35EÇ" localSheetId="1">#REF!</definedName>
    <definedName name="TED35EÇ" localSheetId="0">#REF!</definedName>
    <definedName name="TED35EÇ">#REF!</definedName>
    <definedName name="TED40K" localSheetId="1">#REF!</definedName>
    <definedName name="TED40K" localSheetId="0">#REF!</definedName>
    <definedName name="TED40K">#REF!</definedName>
    <definedName name="TED40KÇ" localSheetId="1">#REF!</definedName>
    <definedName name="TED40KÇ" localSheetId="0">#REF!</definedName>
    <definedName name="TED40KÇ">#REF!</definedName>
    <definedName name="TED45E" localSheetId="1">#REF!</definedName>
    <definedName name="TED45E" localSheetId="0">#REF!</definedName>
    <definedName name="TED45E">#REF!</definedName>
    <definedName name="TED45EÇ" localSheetId="1">#REF!</definedName>
    <definedName name="TED45EÇ" localSheetId="0">#REF!</definedName>
    <definedName name="TED45EÇ">#REF!</definedName>
    <definedName name="TED50E" localSheetId="1">#REF!</definedName>
    <definedName name="TED50E" localSheetId="0">#REF!</definedName>
    <definedName name="TED50E">#REF!</definedName>
    <definedName name="TED50EÇ" localSheetId="1">#REF!</definedName>
    <definedName name="TED50EÇ" localSheetId="0">#REF!</definedName>
    <definedName name="TED50EÇ">#REF!</definedName>
    <definedName name="TED55E" localSheetId="1">#REF!</definedName>
    <definedName name="TED55E" localSheetId="0">#REF!</definedName>
    <definedName name="TED55E">#REF!</definedName>
    <definedName name="TED55EÇ" localSheetId="1">#REF!</definedName>
    <definedName name="TED55EÇ" localSheetId="0">#REF!</definedName>
    <definedName name="TED55EÇ">#REF!</definedName>
    <definedName name="TED60E" localSheetId="1">#REF!</definedName>
    <definedName name="TED60E" localSheetId="0">#REF!</definedName>
    <definedName name="TED60E">#REF!</definedName>
    <definedName name="TED60EÇ" localSheetId="1">#REF!</definedName>
    <definedName name="TED60EÇ" localSheetId="0">#REF!</definedName>
    <definedName name="TED60EÇ">#REF!</definedName>
    <definedName name="TED65E" localSheetId="1">#REF!</definedName>
    <definedName name="TED65E" localSheetId="0">#REF!</definedName>
    <definedName name="TED65E">#REF!</definedName>
    <definedName name="TED65EÇ" localSheetId="1">#REF!</definedName>
    <definedName name="TED65EÇ" localSheetId="0">#REF!</definedName>
    <definedName name="TED65EÇ">#REF!</definedName>
    <definedName name="U">#REF!</definedName>
    <definedName name="_xlnm.Print_Area" localSheetId="1">'ERKEK SKORLAR'!$C$1:$M$198</definedName>
    <definedName name="_xlnm.Print_Area" localSheetId="0">'KADIN SKORLAR'!$C$1:$M$170</definedName>
    <definedName name="YSK30K" localSheetId="1">#REF!</definedName>
    <definedName name="YSK30K" localSheetId="0">#REF!</definedName>
    <definedName name="YSK30K">#REF!</definedName>
    <definedName name="YSK30KÇ" localSheetId="1">#REF!</definedName>
    <definedName name="YSK30KÇ" localSheetId="0">#REF!</definedName>
    <definedName name="YSK30KÇ">#REF!</definedName>
    <definedName name="YSK35E" localSheetId="1">#REF!</definedName>
    <definedName name="YSK35E" localSheetId="0">#REF!</definedName>
    <definedName name="YSK35E">#REF!</definedName>
    <definedName name="YSK35EÇ" localSheetId="1">#REF!</definedName>
    <definedName name="YSK35EÇ" localSheetId="0">#REF!</definedName>
    <definedName name="YSK35EÇ">#REF!</definedName>
    <definedName name="YSK40K" localSheetId="1">#REF!</definedName>
    <definedName name="YSK40K" localSheetId="0">#REF!</definedName>
    <definedName name="YSK40K">#REF!</definedName>
    <definedName name="YSK40KÇ" localSheetId="1">#REF!</definedName>
    <definedName name="YSK40KÇ" localSheetId="0">#REF!</definedName>
    <definedName name="YSK40KÇ">#REF!</definedName>
    <definedName name="YSK45E" localSheetId="1">#REF!</definedName>
    <definedName name="YSK45E" localSheetId="0">#REF!</definedName>
    <definedName name="YSK45E">#REF!</definedName>
    <definedName name="YSK45EÇ" localSheetId="1">#REF!</definedName>
    <definedName name="YSK45EÇ" localSheetId="0">#REF!</definedName>
    <definedName name="YSK45EÇ">#REF!</definedName>
    <definedName name="YSK50E" localSheetId="1">#REF!</definedName>
    <definedName name="YSK50E" localSheetId="0">#REF!</definedName>
    <definedName name="YSK50E">#REF!</definedName>
    <definedName name="YSK50EÇ" localSheetId="1">#REF!</definedName>
    <definedName name="YSK50EÇ" localSheetId="0">#REF!</definedName>
    <definedName name="YSK50EÇ">#REF!</definedName>
    <definedName name="YSK50K" localSheetId="1">#REF!</definedName>
    <definedName name="YSK50K" localSheetId="0">#REF!</definedName>
    <definedName name="YSK50K">#REF!</definedName>
    <definedName name="YSK50KÇ" localSheetId="1">#REF!</definedName>
    <definedName name="YSK50KÇ" localSheetId="0">#REF!</definedName>
    <definedName name="YSK50KÇ">#REF!</definedName>
    <definedName name="YSK55E" localSheetId="1">#REF!</definedName>
    <definedName name="YSK55E" localSheetId="0">#REF!</definedName>
    <definedName name="YSK55E">#REF!</definedName>
    <definedName name="YSK55EÇ" localSheetId="1">#REF!</definedName>
    <definedName name="YSK55EÇ" localSheetId="0">#REF!</definedName>
    <definedName name="YSK55EÇ">#REF!</definedName>
    <definedName name="YSK60E" localSheetId="1">#REF!</definedName>
    <definedName name="YSK60E" localSheetId="0">#REF!</definedName>
    <definedName name="YSK60E">#REF!</definedName>
    <definedName name="YSK60EÇ" localSheetId="1">#REF!</definedName>
    <definedName name="YSK60EÇ" localSheetId="0">#REF!</definedName>
    <definedName name="YSK60EÇ">#REF!</definedName>
    <definedName name="Zonden" localSheetId="1">#REF!</definedName>
    <definedName name="Zonden" localSheetId="0">#REF!</definedName>
    <definedName name="Zonden">#REF!</definedName>
    <definedName name="ZONDEN30K" localSheetId="1">#REF!</definedName>
    <definedName name="ZONDEN30K" localSheetId="0">#REF!</definedName>
    <definedName name="ZONDEN30K">#REF!</definedName>
    <definedName name="ZONDEN30KÇ" localSheetId="1">#REF!</definedName>
    <definedName name="ZONDEN30KÇ" localSheetId="0">#REF!</definedName>
    <definedName name="ZONDEN30KÇ">#REF!</definedName>
    <definedName name="ZONDEN40K" localSheetId="1">#REF!</definedName>
    <definedName name="ZONDEN40K" localSheetId="0">#REF!</definedName>
    <definedName name="ZONDEN40K">#REF!</definedName>
    <definedName name="Zonden40Kbeyaz" localSheetId="1">#REF!</definedName>
    <definedName name="Zonden40Kbeyaz" localSheetId="0">#REF!</definedName>
    <definedName name="Zonden40Kbeyaz">#REF!</definedName>
    <definedName name="ZONDEN40KÇ" localSheetId="1">#REF!</definedName>
    <definedName name="ZONDEN40KÇ" localSheetId="0">#REF!</definedName>
    <definedName name="ZONDEN40KÇ">#REF!</definedName>
    <definedName name="Zonden40Klac." localSheetId="1">#REF!</definedName>
    <definedName name="Zonden40Klac." localSheetId="0">#REF!</definedName>
    <definedName name="Zonden40Klac.">#REF!</definedName>
    <definedName name="Zonden50K" localSheetId="1">#REF!</definedName>
    <definedName name="Zonden50K" localSheetId="0">#REF!</definedName>
    <definedName name="Zonden50K">#REF!</definedName>
    <definedName name="ZONG40K" localSheetId="1">#REF!</definedName>
    <definedName name="ZONG40K" localSheetId="0">#REF!</definedName>
    <definedName name="ZONG40K">#REF!</definedName>
    <definedName name="Zong40KÇ" localSheetId="1">#REF!</definedName>
    <definedName name="Zong40KÇ" localSheetId="0">#REF!</definedName>
    <definedName name="Zong40KÇ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7" i="22" l="1"/>
  <c r="R167" i="22"/>
  <c r="T167" i="22"/>
  <c r="P167" i="22"/>
  <c r="O167" i="22"/>
  <c r="R166" i="22"/>
  <c r="Q166" i="22"/>
  <c r="T166" i="22"/>
  <c r="P166" i="22"/>
  <c r="O166" i="22"/>
  <c r="Q165" i="22"/>
  <c r="Q170" i="22"/>
  <c r="R165" i="22"/>
  <c r="P165" i="22"/>
  <c r="O165" i="22"/>
  <c r="R153" i="22"/>
  <c r="Q153" i="22"/>
  <c r="S153" i="22"/>
  <c r="P153" i="22"/>
  <c r="O153" i="22"/>
  <c r="Q152" i="22"/>
  <c r="R152" i="22"/>
  <c r="P152" i="22"/>
  <c r="O152" i="22"/>
  <c r="R151" i="22"/>
  <c r="Q151" i="22"/>
  <c r="P151" i="22"/>
  <c r="P156" i="22"/>
  <c r="O151" i="22"/>
  <c r="Q139" i="22"/>
  <c r="R139" i="22"/>
  <c r="P139" i="22"/>
  <c r="O139" i="22"/>
  <c r="R138" i="22"/>
  <c r="Q138" i="22"/>
  <c r="P138" i="22"/>
  <c r="O138" i="22"/>
  <c r="Q137" i="22"/>
  <c r="R137" i="22"/>
  <c r="T137" i="22"/>
  <c r="S137" i="22"/>
  <c r="P137" i="22"/>
  <c r="O137" i="22"/>
  <c r="R125" i="22"/>
  <c r="Q125" i="22"/>
  <c r="T125" i="22"/>
  <c r="P125" i="22"/>
  <c r="O125" i="22"/>
  <c r="Q124" i="22"/>
  <c r="R124" i="22"/>
  <c r="P124" i="22"/>
  <c r="O124" i="22"/>
  <c r="R123" i="22"/>
  <c r="Q123" i="22"/>
  <c r="P123" i="22"/>
  <c r="O123" i="22"/>
  <c r="Q111" i="22"/>
  <c r="R111" i="22"/>
  <c r="S111" i="22"/>
  <c r="T111" i="22"/>
  <c r="P111" i="22"/>
  <c r="O111" i="22"/>
  <c r="R110" i="22"/>
  <c r="Q110" i="22"/>
  <c r="T110" i="22"/>
  <c r="P110" i="22"/>
  <c r="O110" i="22"/>
  <c r="Q109" i="22"/>
  <c r="R109" i="22"/>
  <c r="P109" i="22"/>
  <c r="O109" i="22"/>
  <c r="O114" i="22"/>
  <c r="Q97" i="22"/>
  <c r="R97" i="22"/>
  <c r="P97" i="22"/>
  <c r="O97" i="22"/>
  <c r="R96" i="22"/>
  <c r="Q96" i="22"/>
  <c r="P96" i="22"/>
  <c r="O96" i="22"/>
  <c r="Q95" i="22"/>
  <c r="R95" i="22"/>
  <c r="P95" i="22"/>
  <c r="O95" i="22"/>
  <c r="O100" i="22"/>
  <c r="R83" i="22"/>
  <c r="Q83" i="22"/>
  <c r="T83" i="22"/>
  <c r="P83" i="22"/>
  <c r="O83" i="22"/>
  <c r="Q82" i="22"/>
  <c r="R82" i="22"/>
  <c r="P82" i="22"/>
  <c r="P81" i="22"/>
  <c r="P86" i="22"/>
  <c r="O82" i="22"/>
  <c r="R81" i="22"/>
  <c r="R86" i="22"/>
  <c r="Q81" i="22"/>
  <c r="O81" i="22"/>
  <c r="Q69" i="22"/>
  <c r="R69" i="22"/>
  <c r="P69" i="22"/>
  <c r="O69" i="22"/>
  <c r="R68" i="22"/>
  <c r="Q68" i="22"/>
  <c r="P68" i="22"/>
  <c r="O68" i="22"/>
  <c r="Q67" i="22"/>
  <c r="R67" i="22"/>
  <c r="P67" i="22"/>
  <c r="P72" i="22"/>
  <c r="O67" i="22"/>
  <c r="Q55" i="22"/>
  <c r="R55" i="22"/>
  <c r="P55" i="22"/>
  <c r="O55" i="22"/>
  <c r="R54" i="22"/>
  <c r="Q54" i="22"/>
  <c r="P54" i="22"/>
  <c r="O54" i="22"/>
  <c r="Q53" i="22"/>
  <c r="R53" i="22"/>
  <c r="P53" i="22"/>
  <c r="O53" i="22"/>
  <c r="O58" i="22"/>
  <c r="R41" i="22"/>
  <c r="Q41" i="22"/>
  <c r="S41" i="22"/>
  <c r="T41" i="22"/>
  <c r="P41" i="22"/>
  <c r="O41" i="22"/>
  <c r="Q40" i="22"/>
  <c r="R40" i="22"/>
  <c r="P40" i="22"/>
  <c r="O40" i="22"/>
  <c r="R39" i="22"/>
  <c r="Q39" i="22"/>
  <c r="P39" i="22"/>
  <c r="O39" i="22"/>
  <c r="O44" i="22"/>
  <c r="R26" i="22"/>
  <c r="Q26" i="22"/>
  <c r="T26" i="22"/>
  <c r="P26" i="22"/>
  <c r="O26" i="22"/>
  <c r="Q25" i="22"/>
  <c r="R25" i="22"/>
  <c r="P25" i="22"/>
  <c r="P24" i="22"/>
  <c r="P29" i="22"/>
  <c r="O25" i="22"/>
  <c r="R24" i="22"/>
  <c r="Q24" i="22"/>
  <c r="O24" i="22"/>
  <c r="R12" i="22"/>
  <c r="Q12" i="22"/>
  <c r="T12" i="22"/>
  <c r="P12" i="22"/>
  <c r="O12" i="22"/>
  <c r="Q11" i="22"/>
  <c r="R11" i="22"/>
  <c r="P11" i="22"/>
  <c r="O11" i="22"/>
  <c r="R10" i="22"/>
  <c r="Q10" i="22"/>
  <c r="T10" i="22"/>
  <c r="P10" i="22"/>
  <c r="P15" i="22"/>
  <c r="O10" i="22"/>
  <c r="O15" i="22"/>
  <c r="R26" i="21"/>
  <c r="Q26" i="21"/>
  <c r="S26" i="21"/>
  <c r="T26" i="21"/>
  <c r="P26" i="21"/>
  <c r="O26" i="21"/>
  <c r="R25" i="21"/>
  <c r="Q25" i="21"/>
  <c r="P25" i="21"/>
  <c r="O25" i="21"/>
  <c r="R24" i="21"/>
  <c r="Q24" i="21"/>
  <c r="P24" i="21"/>
  <c r="O24" i="21"/>
  <c r="S12" i="22"/>
  <c r="S26" i="22"/>
  <c r="S83" i="22"/>
  <c r="S125" i="22"/>
  <c r="R195" i="21"/>
  <c r="Q195" i="21"/>
  <c r="P195" i="21"/>
  <c r="O195" i="21"/>
  <c r="R194" i="21"/>
  <c r="Q194" i="21"/>
  <c r="P194" i="21"/>
  <c r="O194" i="21"/>
  <c r="R193" i="21"/>
  <c r="Q193" i="21"/>
  <c r="P193" i="21"/>
  <c r="O193" i="21"/>
  <c r="O198" i="21"/>
  <c r="R181" i="21"/>
  <c r="Q181" i="21"/>
  <c r="P181" i="21"/>
  <c r="O181" i="21"/>
  <c r="R180" i="21"/>
  <c r="Q180" i="21"/>
  <c r="P180" i="21"/>
  <c r="O180" i="21"/>
  <c r="R179" i="21"/>
  <c r="R184" i="21"/>
  <c r="Q179" i="21"/>
  <c r="Q184" i="21"/>
  <c r="P179" i="21"/>
  <c r="O179" i="21"/>
  <c r="R167" i="21"/>
  <c r="Q167" i="21"/>
  <c r="S167" i="21"/>
  <c r="P167" i="21"/>
  <c r="O167" i="21"/>
  <c r="R166" i="21"/>
  <c r="Q166" i="21"/>
  <c r="P166" i="21"/>
  <c r="O166" i="21"/>
  <c r="R165" i="21"/>
  <c r="R170" i="21"/>
  <c r="Q165" i="21"/>
  <c r="P165" i="21"/>
  <c r="P170" i="21"/>
  <c r="O165" i="21"/>
  <c r="R153" i="21"/>
  <c r="Q153" i="21"/>
  <c r="S153" i="21"/>
  <c r="T153" i="21"/>
  <c r="P153" i="21"/>
  <c r="O153" i="21"/>
  <c r="R152" i="21"/>
  <c r="Q152" i="21"/>
  <c r="P152" i="21"/>
  <c r="O152" i="21"/>
  <c r="R151" i="21"/>
  <c r="Q151" i="21"/>
  <c r="P151" i="21"/>
  <c r="O151" i="21"/>
  <c r="R139" i="21"/>
  <c r="Q139" i="21"/>
  <c r="P139" i="21"/>
  <c r="O139" i="21"/>
  <c r="R138" i="21"/>
  <c r="Q138" i="21"/>
  <c r="T138" i="21"/>
  <c r="P138" i="21"/>
  <c r="O138" i="21"/>
  <c r="R137" i="21"/>
  <c r="R142" i="21"/>
  <c r="Q137" i="21"/>
  <c r="P137" i="21"/>
  <c r="O137" i="21"/>
  <c r="R125" i="21"/>
  <c r="Q125" i="21"/>
  <c r="T125" i="21"/>
  <c r="P125" i="21"/>
  <c r="O125" i="21"/>
  <c r="R124" i="21"/>
  <c r="Q124" i="21"/>
  <c r="P124" i="21"/>
  <c r="O124" i="21"/>
  <c r="R123" i="21"/>
  <c r="Q123" i="21"/>
  <c r="P123" i="21"/>
  <c r="O123" i="21"/>
  <c r="R111" i="21"/>
  <c r="Q111" i="21"/>
  <c r="T111" i="21"/>
  <c r="P111" i="21"/>
  <c r="O111" i="21"/>
  <c r="R110" i="21"/>
  <c r="Q110" i="21"/>
  <c r="S110" i="21"/>
  <c r="P110" i="21"/>
  <c r="O110" i="21"/>
  <c r="R109" i="21"/>
  <c r="Q109" i="21"/>
  <c r="T109" i="21"/>
  <c r="P109" i="21"/>
  <c r="O109" i="21"/>
  <c r="R97" i="21"/>
  <c r="Q97" i="21"/>
  <c r="P97" i="21"/>
  <c r="O97" i="21"/>
  <c r="R96" i="21"/>
  <c r="Q96" i="21"/>
  <c r="P96" i="21"/>
  <c r="O96" i="21"/>
  <c r="R95" i="21"/>
  <c r="Q95" i="21"/>
  <c r="S95" i="21"/>
  <c r="P95" i="21"/>
  <c r="O95" i="21"/>
  <c r="O100" i="21"/>
  <c r="R83" i="21"/>
  <c r="Q83" i="21"/>
  <c r="P83" i="21"/>
  <c r="O83" i="21"/>
  <c r="R82" i="21"/>
  <c r="Q82" i="21"/>
  <c r="P82" i="21"/>
  <c r="O82" i="21"/>
  <c r="R81" i="21"/>
  <c r="Q81" i="21"/>
  <c r="P81" i="21"/>
  <c r="O81" i="21"/>
  <c r="O86" i="21"/>
  <c r="R69" i="21"/>
  <c r="Q69" i="21"/>
  <c r="S69" i="21"/>
  <c r="P69" i="21"/>
  <c r="O69" i="21"/>
  <c r="R68" i="21"/>
  <c r="Q68" i="21"/>
  <c r="T68" i="21"/>
  <c r="P68" i="21"/>
  <c r="O68" i="21"/>
  <c r="R67" i="21"/>
  <c r="Q67" i="21"/>
  <c r="P67" i="21"/>
  <c r="P72" i="21"/>
  <c r="O67" i="21"/>
  <c r="R55" i="21"/>
  <c r="Q55" i="21"/>
  <c r="P55" i="21"/>
  <c r="O55" i="21"/>
  <c r="R54" i="21"/>
  <c r="Q54" i="21"/>
  <c r="S54" i="21"/>
  <c r="P54" i="21"/>
  <c r="O54" i="21"/>
  <c r="R53" i="21"/>
  <c r="Q53" i="21"/>
  <c r="P53" i="21"/>
  <c r="O53" i="21"/>
  <c r="R41" i="21"/>
  <c r="Q41" i="21"/>
  <c r="P41" i="21"/>
  <c r="O41" i="21"/>
  <c r="R40" i="21"/>
  <c r="Q40" i="21"/>
  <c r="T40" i="21"/>
  <c r="P40" i="21"/>
  <c r="O40" i="21"/>
  <c r="R39" i="21"/>
  <c r="R44" i="21"/>
  <c r="Q39" i="21"/>
  <c r="P39" i="21"/>
  <c r="P44" i="21"/>
  <c r="O39" i="21"/>
  <c r="O44" i="21"/>
  <c r="R12" i="21"/>
  <c r="Q12" i="21"/>
  <c r="S12" i="21"/>
  <c r="P12" i="21"/>
  <c r="O12" i="21"/>
  <c r="R11" i="21"/>
  <c r="Q11" i="21"/>
  <c r="P11" i="21"/>
  <c r="O11" i="21"/>
  <c r="R10" i="21"/>
  <c r="Q10" i="21"/>
  <c r="P10" i="21"/>
  <c r="O10" i="21"/>
  <c r="T41" i="21"/>
  <c r="P142" i="21"/>
  <c r="S139" i="21"/>
  <c r="T139" i="21"/>
  <c r="O170" i="21"/>
  <c r="T166" i="21"/>
  <c r="S180" i="21"/>
  <c r="T180" i="21"/>
  <c r="T181" i="21"/>
  <c r="S195" i="21"/>
  <c r="T195" i="21"/>
  <c r="T110" i="21"/>
  <c r="S55" i="21"/>
  <c r="T55" i="21"/>
  <c r="R114" i="21"/>
  <c r="S41" i="21"/>
  <c r="T151" i="21"/>
  <c r="S181" i="21"/>
  <c r="S179" i="21"/>
  <c r="T165" i="22"/>
  <c r="T170" i="22"/>
  <c r="K163" i="22"/>
  <c r="R198" i="21"/>
  <c r="S194" i="21"/>
  <c r="Q198" i="21"/>
  <c r="T194" i="21"/>
  <c r="P198" i="21"/>
  <c r="S184" i="21"/>
  <c r="H177" i="21"/>
  <c r="P184" i="21"/>
  <c r="O184" i="21"/>
  <c r="O142" i="21"/>
  <c r="S193" i="21"/>
  <c r="S198" i="21"/>
  <c r="H191" i="21"/>
  <c r="T179" i="21"/>
  <c r="T184" i="21"/>
  <c r="K177" i="21"/>
  <c r="T193" i="21"/>
  <c r="Q156" i="21"/>
  <c r="T167" i="21"/>
  <c r="T165" i="21"/>
  <c r="T170" i="21"/>
  <c r="K163" i="21"/>
  <c r="S166" i="21"/>
  <c r="Q170" i="21"/>
  <c r="S165" i="21"/>
  <c r="S152" i="21"/>
  <c r="P156" i="21"/>
  <c r="R156" i="21"/>
  <c r="T152" i="21"/>
  <c r="T156" i="21"/>
  <c r="K149" i="21"/>
  <c r="O156" i="21"/>
  <c r="S151" i="21"/>
  <c r="S138" i="21"/>
  <c r="Q142" i="21"/>
  <c r="S137" i="21"/>
  <c r="S142" i="21"/>
  <c r="H135" i="21"/>
  <c r="T137" i="21"/>
  <c r="T142" i="21"/>
  <c r="K135" i="21"/>
  <c r="S125" i="21"/>
  <c r="Q128" i="21"/>
  <c r="P114" i="21"/>
  <c r="S111" i="21"/>
  <c r="O114" i="21"/>
  <c r="T114" i="21"/>
  <c r="Q114" i="21"/>
  <c r="S109" i="21"/>
  <c r="S114" i="21"/>
  <c r="S96" i="21"/>
  <c r="R100" i="21"/>
  <c r="P100" i="21"/>
  <c r="T81" i="21"/>
  <c r="P86" i="21"/>
  <c r="T54" i="21"/>
  <c r="R58" i="21"/>
  <c r="T12" i="21"/>
  <c r="S11" i="21"/>
  <c r="P15" i="21"/>
  <c r="O15" i="21"/>
  <c r="O72" i="22"/>
  <c r="S165" i="22"/>
  <c r="S167" i="22"/>
  <c r="R128" i="22"/>
  <c r="R156" i="22"/>
  <c r="T153" i="22"/>
  <c r="P170" i="22"/>
  <c r="O29" i="22"/>
  <c r="O86" i="22"/>
  <c r="O128" i="22"/>
  <c r="T152" i="22"/>
  <c r="P142" i="22"/>
  <c r="T138" i="22"/>
  <c r="T124" i="22"/>
  <c r="P128" i="22"/>
  <c r="S109" i="22"/>
  <c r="T109" i="22"/>
  <c r="T114" i="22"/>
  <c r="T97" i="22"/>
  <c r="S97" i="22"/>
  <c r="Q114" i="22"/>
  <c r="S110" i="22"/>
  <c r="S114" i="22"/>
  <c r="R114" i="22"/>
  <c r="P114" i="22"/>
  <c r="T55" i="22"/>
  <c r="T53" i="22"/>
  <c r="P44" i="22"/>
  <c r="T39" i="22"/>
  <c r="O128" i="21"/>
  <c r="P128" i="21"/>
  <c r="S124" i="21"/>
  <c r="R128" i="21"/>
  <c r="T124" i="21"/>
  <c r="T123" i="21"/>
  <c r="S123" i="21"/>
  <c r="T97" i="21"/>
  <c r="S97" i="21"/>
  <c r="S100" i="21"/>
  <c r="Q100" i="21"/>
  <c r="T96" i="21"/>
  <c r="T95" i="21"/>
  <c r="S83" i="21"/>
  <c r="T83" i="21"/>
  <c r="Q86" i="21"/>
  <c r="S82" i="21"/>
  <c r="T82" i="21"/>
  <c r="S81" i="21"/>
  <c r="R86" i="21"/>
  <c r="R72" i="21"/>
  <c r="T69" i="21"/>
  <c r="O72" i="21"/>
  <c r="Q72" i="21"/>
  <c r="S68" i="21"/>
  <c r="T67" i="21"/>
  <c r="S67" i="21"/>
  <c r="O58" i="21"/>
  <c r="P58" i="21"/>
  <c r="T53" i="21"/>
  <c r="S53" i="21"/>
  <c r="S58" i="21"/>
  <c r="Q58" i="21"/>
  <c r="Q44" i="21"/>
  <c r="S40" i="21"/>
  <c r="T39" i="21"/>
  <c r="T44" i="21"/>
  <c r="S39" i="21"/>
  <c r="P29" i="21"/>
  <c r="S24" i="21"/>
  <c r="O170" i="22"/>
  <c r="S166" i="22"/>
  <c r="S170" i="22"/>
  <c r="H163" i="22"/>
  <c r="R170" i="22"/>
  <c r="O156" i="22"/>
  <c r="Q156" i="22"/>
  <c r="S152" i="22"/>
  <c r="S151" i="22"/>
  <c r="T151" i="22"/>
  <c r="T139" i="22"/>
  <c r="Q142" i="22"/>
  <c r="S139" i="22"/>
  <c r="O142" i="22"/>
  <c r="S138" i="22"/>
  <c r="R142" i="22"/>
  <c r="Q128" i="22"/>
  <c r="S124" i="22"/>
  <c r="T123" i="22"/>
  <c r="S123" i="22"/>
  <c r="T25" i="21"/>
  <c r="O29" i="21"/>
  <c r="S25" i="21"/>
  <c r="R29" i="21"/>
  <c r="Q29" i="21"/>
  <c r="T24" i="21"/>
  <c r="Q15" i="21"/>
  <c r="T11" i="21"/>
  <c r="T10" i="21"/>
  <c r="R15" i="21"/>
  <c r="S10" i="21"/>
  <c r="S15" i="21"/>
  <c r="P100" i="22"/>
  <c r="Q100" i="22"/>
  <c r="T96" i="22"/>
  <c r="S96" i="22"/>
  <c r="R100" i="22"/>
  <c r="T95" i="22"/>
  <c r="S95" i="22"/>
  <c r="T82" i="22"/>
  <c r="Q86" i="22"/>
  <c r="S82" i="22"/>
  <c r="T81" i="22"/>
  <c r="S81" i="22"/>
  <c r="S69" i="22"/>
  <c r="T69" i="22"/>
  <c r="Q72" i="22"/>
  <c r="T68" i="22"/>
  <c r="S68" i="22"/>
  <c r="R72" i="22"/>
  <c r="T67" i="22"/>
  <c r="S67" i="22"/>
  <c r="S55" i="22"/>
  <c r="Q58" i="22"/>
  <c r="S54" i="22"/>
  <c r="T54" i="22"/>
  <c r="P58" i="22"/>
  <c r="S53" i="22"/>
  <c r="R58" i="22"/>
  <c r="S40" i="22"/>
  <c r="T40" i="22"/>
  <c r="T44" i="22"/>
  <c r="Q44" i="22"/>
  <c r="R44" i="22"/>
  <c r="S39" i="22"/>
  <c r="S44" i="22"/>
  <c r="R29" i="22"/>
  <c r="T25" i="22"/>
  <c r="Q29" i="22"/>
  <c r="S25" i="22"/>
  <c r="S24" i="22"/>
  <c r="S29" i="22"/>
  <c r="T24" i="22"/>
  <c r="T29" i="22"/>
  <c r="T11" i="22"/>
  <c r="T15" i="22"/>
  <c r="S11" i="22"/>
  <c r="R15" i="22"/>
  <c r="S10" i="22"/>
  <c r="Q15" i="22"/>
  <c r="T198" i="21"/>
  <c r="K191" i="21"/>
  <c r="S170" i="21"/>
  <c r="H163" i="21"/>
  <c r="S156" i="21"/>
  <c r="H149" i="21"/>
  <c r="S128" i="21"/>
  <c r="T58" i="21"/>
  <c r="T156" i="22"/>
  <c r="T142" i="22"/>
  <c r="K135" i="22"/>
  <c r="T128" i="22"/>
  <c r="K121" i="22"/>
  <c r="S100" i="22"/>
  <c r="H93" i="22"/>
  <c r="T58" i="22"/>
  <c r="T128" i="21"/>
  <c r="K121" i="21"/>
  <c r="T100" i="21"/>
  <c r="T86" i="21"/>
  <c r="S86" i="21"/>
  <c r="T72" i="21"/>
  <c r="S72" i="21"/>
  <c r="S44" i="21"/>
  <c r="T29" i="21"/>
  <c r="S29" i="21"/>
  <c r="S156" i="22"/>
  <c r="S142" i="22"/>
  <c r="H135" i="22"/>
  <c r="S128" i="22"/>
  <c r="H121" i="22"/>
  <c r="T15" i="21"/>
  <c r="T100" i="22"/>
  <c r="K93" i="22"/>
  <c r="T86" i="22"/>
  <c r="K79" i="22"/>
  <c r="S86" i="22"/>
  <c r="H79" i="22"/>
  <c r="S72" i="22"/>
  <c r="T72" i="22"/>
  <c r="S58" i="22"/>
  <c r="H51" i="22"/>
  <c r="S15" i="22"/>
</calcChain>
</file>

<file path=xl/sharedStrings.xml><?xml version="1.0" encoding="utf-8"?>
<sst xmlns="http://schemas.openxmlformats.org/spreadsheetml/2006/main" count="820" uniqueCount="90">
  <si>
    <t>TARİH</t>
  </si>
  <si>
    <t>SAAT</t>
  </si>
  <si>
    <t>KORT</t>
  </si>
  <si>
    <t>SONUÇ</t>
  </si>
  <si>
    <t>KULÜP/ŞEHİR</t>
  </si>
  <si>
    <t>TTF BAŞHAKEM</t>
  </si>
  <si>
    <t>GÖZ.HAKEM</t>
  </si>
  <si>
    <t>TAKIM</t>
  </si>
  <si>
    <t>VS</t>
  </si>
  <si>
    <t>MAÇ</t>
  </si>
  <si>
    <t>OYUNCULAR</t>
  </si>
  <si>
    <t>1 SET</t>
  </si>
  <si>
    <t>2 SET</t>
  </si>
  <si>
    <t>3 SET</t>
  </si>
  <si>
    <t>OYUN</t>
  </si>
  <si>
    <t>SET</t>
  </si>
  <si>
    <t>TEK 2</t>
  </si>
  <si>
    <t>TEK 1</t>
  </si>
  <si>
    <t>1 NO'LU ÇİFT</t>
  </si>
  <si>
    <t xml:space="preserve"> </t>
  </si>
  <si>
    <t>10:00</t>
  </si>
  <si>
    <t>13:30</t>
  </si>
  <si>
    <t>11:00</t>
  </si>
  <si>
    <t>İSMAİL ATAKER</t>
  </si>
  <si>
    <t>BATMAN PETROL SPOR KULÜBÜ</t>
  </si>
  <si>
    <t>SEVGİ DEMİR</t>
  </si>
  <si>
    <t>İREM ÇELEBİ</t>
  </si>
  <si>
    <t>GLOBAL SPOR KULÜBÜ / İSTANBUL</t>
  </si>
  <si>
    <t>18 YAŞ ALTI TÜRKİYE TAKIM ŞAMPİYONASI (KADIN)</t>
  </si>
  <si>
    <t>MEGASARAY SPOR KULÜBÜ</t>
  </si>
  <si>
    <t>İSTANBUL ATAŞEHİR TENİS KULÜBÜ</t>
  </si>
  <si>
    <t>ADA KUMRU</t>
  </si>
  <si>
    <t>DURU SÖKE</t>
  </si>
  <si>
    <t>İPEK TAŞEL</t>
  </si>
  <si>
    <t>TALYA SEVDA TURAN</t>
  </si>
  <si>
    <t>ANKARA TENİS KULÜBÜ</t>
  </si>
  <si>
    <t>MELİS ŞAKİROĞLU</t>
  </si>
  <si>
    <t>ZEHRA BENLİ</t>
  </si>
  <si>
    <t>ENKA SPOR KULÜBÜ</t>
  </si>
  <si>
    <t>TED SPOR KULÜBÜ</t>
  </si>
  <si>
    <t>EZGİ ÇAĞIL ÖZÇELİK</t>
  </si>
  <si>
    <t>DENİZ TURAN</t>
  </si>
  <si>
    <t>ŞEHRAZAT DAĞCI</t>
  </si>
  <si>
    <t>EKİN ÖZMEN</t>
  </si>
  <si>
    <t>YENİGÜN TENİS KULÜBÜ</t>
  </si>
  <si>
    <t>ERZİNCAN TENİS KULÜBÜ</t>
  </si>
  <si>
    <t>ENKİ NAS ÇELİK</t>
  </si>
  <si>
    <t>YAREN ÖZMEN</t>
  </si>
  <si>
    <t>ZEYNEP SELİN ŞENYUVA</t>
  </si>
  <si>
    <t>BUSE KABASAKAL</t>
  </si>
  <si>
    <t>NEHİR ÖZMERAL</t>
  </si>
  <si>
    <t>DAMLA GÖÇER</t>
  </si>
  <si>
    <t>NEHİR ERTAN</t>
  </si>
  <si>
    <t>SELİN KAYAKENT</t>
  </si>
  <si>
    <t>YAREN ÖZEN</t>
  </si>
  <si>
    <t>İREM KURT</t>
  </si>
  <si>
    <t>DURU NAZ DERME</t>
  </si>
  <si>
    <t>SONUÇ (WO)</t>
  </si>
  <si>
    <t>18 YAŞ ALTI TÜRKİYE TAKIM ŞAMPİYONASI (ERKEK)</t>
  </si>
  <si>
    <t>İSTANBUL TENİS EĞİTİM SK</t>
  </si>
  <si>
    <t>IĞDIR GENÇLİK SPOR KULÜBÜ</t>
  </si>
  <si>
    <t>SARP ÇELİK</t>
  </si>
  <si>
    <t>CEMİL TUĞRA DURAN</t>
  </si>
  <si>
    <t>NİHAT ÖZSULAR</t>
  </si>
  <si>
    <t>SUAT ÖZSULAR</t>
  </si>
  <si>
    <t>HABİP UYGUN</t>
  </si>
  <si>
    <t>BARKIN SEVAL</t>
  </si>
  <si>
    <t>İLHAN ÇAĞAN ÖNAL</t>
  </si>
  <si>
    <t>BERKİN SEVAL</t>
  </si>
  <si>
    <t>GENÇ TENİS AKADEMİSİ</t>
  </si>
  <si>
    <t>DORA PARMAKSIZ</t>
  </si>
  <si>
    <t>ALİ GÖNCÜ</t>
  </si>
  <si>
    <t>AZİZ RZAYEV</t>
  </si>
  <si>
    <t>BİRKAN ÖNDE</t>
  </si>
  <si>
    <t>BEŞİKDÜZÜ YELKEN KULÜBÜ</t>
  </si>
  <si>
    <t>MUSTAFA EGE ŞIK</t>
  </si>
  <si>
    <t>MELİH ANAVATAN</t>
  </si>
  <si>
    <t>AHMET ESAD ERDEM</t>
  </si>
  <si>
    <t>YUSUF KAYRA ALACA</t>
  </si>
  <si>
    <t>AĞRI GENÇLİK SPO KULÜBÜ</t>
  </si>
  <si>
    <t>UTKU KEREM BİBERLİ</t>
  </si>
  <si>
    <t>HAYDAR CEM GÖKPINAR</t>
  </si>
  <si>
    <t>DOĞAN ANAK</t>
  </si>
  <si>
    <t>HABİP ANAK</t>
  </si>
  <si>
    <t>AĞRI GENÇLİK SPOR KULÜBÜ</t>
  </si>
  <si>
    <t>ALPER BAKİ SARAL</t>
  </si>
  <si>
    <t>RAMAZAN KAAN OKTAY</t>
  </si>
  <si>
    <t>AHMET ATABAY</t>
  </si>
  <si>
    <t>İSTANBUL TENİS EĞİTİM SPOR KULÜBÜ</t>
  </si>
  <si>
    <t>YENİGÜN SPOR KULÜBÜ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</si>
</sst>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sz val="8"/>
      <color rgb="FFFF0000"/>
      <name val="Arial Tur"/>
      <charset val="162"/>
    </font>
    <font>
      <b/>
      <sz val="8"/>
      <name val="Arial Tur"/>
      <charset val="162"/>
    </font>
    <font>
      <sz val="8"/>
      <color indexed="9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3" fillId="0" borderId="0" xfId="2"/>
    <xf numFmtId="0" fontId="4" fillId="0" borderId="6" xfId="2" applyFont="1" applyBorder="1" applyAlignment="1">
      <alignment horizont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5" fillId="0" borderId="0" xfId="2" applyFont="1"/>
    <xf numFmtId="0" fontId="6" fillId="2" borderId="2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 vertical="center" textRotation="90"/>
    </xf>
    <xf numFmtId="0" fontId="7" fillId="5" borderId="0" xfId="2" applyFont="1" applyFill="1" applyBorder="1" applyAlignment="1">
      <alignment horizontal="center"/>
    </xf>
    <xf numFmtId="0" fontId="7" fillId="5" borderId="0" xfId="2" applyFont="1" applyFill="1" applyBorder="1"/>
    <xf numFmtId="0" fontId="4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10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1" fillId="0" borderId="0" xfId="2" applyFont="1"/>
    <xf numFmtId="15" fontId="4" fillId="0" borderId="0" xfId="2" applyNumberFormat="1" applyFont="1"/>
    <xf numFmtId="0" fontId="6" fillId="0" borderId="1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3" fillId="0" borderId="0" xfId="2" applyFont="1"/>
    <xf numFmtId="49" fontId="4" fillId="0" borderId="1" xfId="2" applyNumberFormat="1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24" xfId="2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4" fillId="0" borderId="24" xfId="2" applyFont="1" applyBorder="1" applyAlignment="1">
      <alignment horizontal="center" vertical="center"/>
    </xf>
    <xf numFmtId="0" fontId="4" fillId="0" borderId="9" xfId="2" applyFont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4" fillId="0" borderId="24" xfId="2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0" fillId="4" borderId="0" xfId="0" applyFill="1" applyAlignment="1">
      <alignment horizontal="left" vertical="center"/>
    </xf>
    <xf numFmtId="0" fontId="4" fillId="0" borderId="9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10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6" fillId="0" borderId="1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2" borderId="8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2" borderId="17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14" fontId="4" fillId="0" borderId="8" xfId="2" applyNumberFormat="1" applyFont="1" applyBorder="1" applyAlignment="1">
      <alignment horizontal="center"/>
    </xf>
    <xf numFmtId="14" fontId="4" fillId="0" borderId="17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6" fillId="3" borderId="17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/>
    </xf>
    <xf numFmtId="0" fontId="6" fillId="4" borderId="17" xfId="2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6" fillId="2" borderId="17" xfId="2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170"/>
  <sheetViews>
    <sheetView view="pageBreakPreview" topLeftCell="A142" zoomScaleNormal="100" zoomScaleSheetLayoutView="100" workbookViewId="0">
      <selection activeCell="J167" sqref="J167:J169"/>
    </sheetView>
  </sheetViews>
  <sheetFormatPr defaultColWidth="8.7421875" defaultRowHeight="10.5" x14ac:dyDescent="0.1"/>
  <cols>
    <col min="1" max="1" width="10.76171875" style="4" customWidth="1"/>
    <col min="2" max="2" width="9.68359375" style="4" customWidth="1"/>
    <col min="3" max="3" width="6.72265625" style="5" customWidth="1"/>
    <col min="4" max="4" width="6.9921875" style="5" customWidth="1"/>
    <col min="5" max="5" width="33.359375" style="5" customWidth="1"/>
    <col min="6" max="6" width="2.41796875" style="5" customWidth="1"/>
    <col min="7" max="7" width="33.62890625" style="5" customWidth="1"/>
    <col min="8" max="13" width="3.62890625" style="5" customWidth="1"/>
    <col min="14" max="14" width="1.34375" style="4" customWidth="1"/>
    <col min="15" max="20" width="5.24609375" style="4" customWidth="1"/>
    <col min="21" max="21" width="13.046875" style="4" customWidth="1"/>
    <col min="22" max="22" width="28.25" style="4" bestFit="1" customWidth="1"/>
    <col min="23" max="23" width="6.3203125" style="4" bestFit="1" customWidth="1"/>
    <col min="24" max="24" width="8.7421875" style="4"/>
    <col min="25" max="25" width="20.71484375" style="4" bestFit="1" customWidth="1"/>
    <col min="26" max="27" width="8.7421875" style="4"/>
    <col min="28" max="28" width="18.6953125" style="4" bestFit="1" customWidth="1"/>
    <col min="29" max="16384" width="8.7421875" style="4"/>
  </cols>
  <sheetData>
    <row r="1" spans="1:25" ht="1.9" customHeight="1" thickBot="1" x14ac:dyDescent="0.15"/>
    <row r="2" spans="1:25" ht="21" customHeight="1" x14ac:dyDescent="0.1">
      <c r="A2" s="6"/>
      <c r="B2" s="6"/>
      <c r="C2" s="57" t="s">
        <v>28</v>
      </c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25" ht="6" customHeight="1" thickBot="1" x14ac:dyDescent="0.15">
      <c r="A3" s="6"/>
      <c r="B3" s="6"/>
      <c r="C3" s="60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25" ht="14.45" customHeight="1" thickBot="1" x14ac:dyDescent="0.15">
      <c r="A4" s="6"/>
      <c r="B4" s="6"/>
      <c r="C4" s="63" t="s">
        <v>0</v>
      </c>
      <c r="D4" s="64"/>
      <c r="E4" s="65" t="s">
        <v>4</v>
      </c>
      <c r="F4" s="66"/>
      <c r="G4" s="7" t="s">
        <v>5</v>
      </c>
      <c r="H4" s="67" t="s">
        <v>6</v>
      </c>
      <c r="I4" s="68"/>
      <c r="J4" s="68"/>
      <c r="K4" s="68"/>
      <c r="L4" s="68"/>
      <c r="M4" s="69"/>
      <c r="R4" s="8"/>
      <c r="S4" s="9"/>
      <c r="T4" s="10"/>
      <c r="U4" s="10"/>
    </row>
    <row r="5" spans="1:25" ht="14.45" customHeight="1" thickBot="1" x14ac:dyDescent="0.15">
      <c r="A5" s="6"/>
      <c r="B5" s="6"/>
      <c r="C5" s="70">
        <v>45187</v>
      </c>
      <c r="D5" s="71"/>
      <c r="E5" s="72" t="s">
        <v>27</v>
      </c>
      <c r="F5" s="73"/>
      <c r="G5" s="11" t="s">
        <v>23</v>
      </c>
      <c r="H5" s="72"/>
      <c r="I5" s="74"/>
      <c r="J5" s="74"/>
      <c r="K5" s="74"/>
      <c r="L5" s="74"/>
      <c r="M5" s="73"/>
    </row>
    <row r="6" spans="1:25" ht="14.45" customHeight="1" thickBot="1" x14ac:dyDescent="0.15">
      <c r="A6" s="6"/>
      <c r="B6" s="6"/>
      <c r="C6" s="72"/>
      <c r="D6" s="74"/>
      <c r="E6" s="74"/>
      <c r="F6" s="74"/>
      <c r="G6" s="74"/>
      <c r="H6" s="74"/>
      <c r="I6" s="74"/>
      <c r="J6" s="74"/>
      <c r="K6" s="74"/>
      <c r="L6" s="74"/>
      <c r="M6" s="73"/>
    </row>
    <row r="7" spans="1:25" ht="14.45" customHeight="1" thickBot="1" x14ac:dyDescent="0.2">
      <c r="A7" s="6"/>
      <c r="B7" s="6"/>
      <c r="C7" s="12" t="s">
        <v>2</v>
      </c>
      <c r="D7" s="33"/>
      <c r="E7" s="12" t="s">
        <v>7</v>
      </c>
      <c r="F7" s="33" t="s">
        <v>8</v>
      </c>
      <c r="G7" s="12" t="s">
        <v>7</v>
      </c>
      <c r="H7" s="83" t="s">
        <v>3</v>
      </c>
      <c r="I7" s="83"/>
      <c r="J7" s="83"/>
      <c r="K7" s="83"/>
      <c r="L7" s="83"/>
      <c r="M7" s="64"/>
      <c r="Y7" s="1"/>
    </row>
    <row r="8" spans="1:25" ht="14.45" customHeight="1" thickBot="1" x14ac:dyDescent="0.25">
      <c r="A8" s="6"/>
      <c r="B8" s="6"/>
      <c r="C8" s="13"/>
      <c r="D8" s="14"/>
      <c r="E8" s="35" t="s">
        <v>29</v>
      </c>
      <c r="F8" s="14"/>
      <c r="G8" s="38" t="s">
        <v>30</v>
      </c>
      <c r="H8" s="75">
        <v>2</v>
      </c>
      <c r="I8" s="76"/>
      <c r="J8" s="77"/>
      <c r="K8" s="78">
        <v>0</v>
      </c>
      <c r="L8" s="79"/>
      <c r="M8" s="80"/>
      <c r="V8" s="16"/>
      <c r="W8" s="17"/>
      <c r="Y8" s="1"/>
    </row>
    <row r="9" spans="1:25" ht="14.45" customHeight="1" thickBot="1" x14ac:dyDescent="0.2">
      <c r="A9" s="6"/>
      <c r="B9" s="6"/>
      <c r="C9" s="18" t="s">
        <v>1</v>
      </c>
      <c r="D9" s="19" t="s">
        <v>9</v>
      </c>
      <c r="E9" s="18" t="s">
        <v>10</v>
      </c>
      <c r="F9" s="19"/>
      <c r="G9" s="18" t="s">
        <v>10</v>
      </c>
      <c r="H9" s="74"/>
      <c r="I9" s="73"/>
      <c r="J9" s="74"/>
      <c r="K9" s="73"/>
      <c r="L9" s="81"/>
      <c r="M9" s="82"/>
      <c r="O9" s="55" t="s">
        <v>14</v>
      </c>
      <c r="P9" s="56"/>
      <c r="Q9" s="55" t="s">
        <v>15</v>
      </c>
      <c r="R9" s="56"/>
      <c r="S9" s="55" t="s">
        <v>9</v>
      </c>
      <c r="T9" s="56"/>
      <c r="V9" s="20"/>
      <c r="W9" s="17"/>
      <c r="Y9" s="1"/>
    </row>
    <row r="10" spans="1:25" ht="14.45" customHeight="1" thickBot="1" x14ac:dyDescent="0.2">
      <c r="A10" s="6"/>
      <c r="B10" s="6"/>
      <c r="C10" s="21" t="s">
        <v>20</v>
      </c>
      <c r="D10" s="32" t="s">
        <v>16</v>
      </c>
      <c r="E10" s="11" t="s">
        <v>31</v>
      </c>
      <c r="F10" s="32"/>
      <c r="G10" s="11" t="s">
        <v>33</v>
      </c>
      <c r="H10" s="22">
        <v>6</v>
      </c>
      <c r="I10" s="32">
        <v>0</v>
      </c>
      <c r="J10" s="22">
        <v>6</v>
      </c>
      <c r="K10" s="32">
        <v>0</v>
      </c>
      <c r="L10" s="22"/>
      <c r="M10" s="32"/>
      <c r="O10" s="34">
        <f t="shared" ref="O10:P12" si="0">H10+J10+L10</f>
        <v>12</v>
      </c>
      <c r="P10" s="34">
        <f t="shared" si="0"/>
        <v>0</v>
      </c>
      <c r="Q10" s="34">
        <f>IF(H10&gt;I10,1,0)+IF(J10&gt;K10,1,0)+IF(L10&gt;M10,1,0)</f>
        <v>2</v>
      </c>
      <c r="R10" s="23">
        <f>IF(H10&lt;I10,1,0)+IF(J10&lt;K10,1,0)+IF(L10&lt;M10,1,0)</f>
        <v>0</v>
      </c>
      <c r="S10" s="23">
        <f>IF(Q10&gt;R10,1,0)</f>
        <v>1</v>
      </c>
      <c r="T10" s="23">
        <f>IF(Q10&lt;R10,1,0)</f>
        <v>0</v>
      </c>
      <c r="V10" s="20"/>
      <c r="W10" s="17"/>
      <c r="Y10" s="1"/>
    </row>
    <row r="11" spans="1:25" ht="14.45" customHeight="1" thickBot="1" x14ac:dyDescent="0.2">
      <c r="A11" s="6"/>
      <c r="B11" s="6"/>
      <c r="C11" s="11"/>
      <c r="D11" s="32" t="s">
        <v>17</v>
      </c>
      <c r="E11" s="11" t="s">
        <v>32</v>
      </c>
      <c r="F11" s="32"/>
      <c r="G11" s="11" t="s">
        <v>34</v>
      </c>
      <c r="H11" s="22">
        <v>6</v>
      </c>
      <c r="I11" s="32">
        <v>0</v>
      </c>
      <c r="J11" s="22">
        <v>6</v>
      </c>
      <c r="K11" s="32">
        <v>0</v>
      </c>
      <c r="L11" s="22"/>
      <c r="M11" s="32"/>
      <c r="O11" s="3">
        <f t="shared" si="0"/>
        <v>12</v>
      </c>
      <c r="P11" s="3">
        <f t="shared" si="0"/>
        <v>0</v>
      </c>
      <c r="Q11" s="3">
        <f>IF(H11&gt;I11,1,0)+IF(J11&gt;K11,1,0)+IF(L11&gt;M11,1,0)</f>
        <v>2</v>
      </c>
      <c r="R11" s="2">
        <f>IF(H11&lt;I11,1,0)+IF(J11&lt;K11,1,0)+IF(L11&lt;M11,1,0)</f>
        <v>0</v>
      </c>
      <c r="S11" s="2">
        <f>IF(Q11&gt;R11,1,0)</f>
        <v>1</v>
      </c>
      <c r="T11" s="2">
        <f>IF(Q11&lt;R11,1,0)</f>
        <v>0</v>
      </c>
      <c r="V11" s="20"/>
      <c r="W11" s="17"/>
      <c r="Y11" s="1"/>
    </row>
    <row r="12" spans="1:25" ht="14.45" customHeight="1" thickBot="1" x14ac:dyDescent="0.25">
      <c r="A12" s="6"/>
      <c r="B12" s="6"/>
      <c r="C12" s="42"/>
      <c r="D12" s="44" t="s">
        <v>18</v>
      </c>
      <c r="E12" s="11"/>
      <c r="F12" s="24"/>
      <c r="G12" s="11"/>
      <c r="H12" s="46"/>
      <c r="I12" s="49"/>
      <c r="J12" s="46"/>
      <c r="K12" s="49"/>
      <c r="L12" s="46"/>
      <c r="M12" s="49"/>
      <c r="O12" s="52">
        <f t="shared" si="0"/>
        <v>0</v>
      </c>
      <c r="P12" s="52">
        <f t="shared" si="0"/>
        <v>0</v>
      </c>
      <c r="Q12" s="52">
        <f>IF(H12&gt;I12,1,0)+IF(J12&gt;K12,1,0)+IF(L12&gt;M12,1,0)</f>
        <v>0</v>
      </c>
      <c r="R12" s="52">
        <f>IF(H12&lt;I12,1,0)+IF(J12&lt;K12,1,0)+IF(L12&lt;M12,1,0)</f>
        <v>0</v>
      </c>
      <c r="S12" s="52">
        <f>IF(Q12&gt;R12,1,0)</f>
        <v>0</v>
      </c>
      <c r="T12" s="52">
        <f>IF(Q12&lt;R12,1,0)</f>
        <v>0</v>
      </c>
      <c r="V12" s="16"/>
      <c r="W12" s="17"/>
      <c r="Y12" s="1"/>
    </row>
    <row r="13" spans="1:25" ht="14.45" customHeight="1" thickBot="1" x14ac:dyDescent="0.2">
      <c r="A13" s="6"/>
      <c r="B13" s="6"/>
      <c r="C13" s="42"/>
      <c r="D13" s="44"/>
      <c r="E13" s="11"/>
      <c r="F13" s="26"/>
      <c r="G13" s="25"/>
      <c r="H13" s="47"/>
      <c r="I13" s="50"/>
      <c r="J13" s="47"/>
      <c r="K13" s="50"/>
      <c r="L13" s="47"/>
      <c r="M13" s="50"/>
      <c r="O13" s="53"/>
      <c r="P13" s="53"/>
      <c r="Q13" s="53"/>
      <c r="R13" s="53"/>
      <c r="S13" s="53"/>
      <c r="T13" s="53"/>
      <c r="V13" s="20"/>
      <c r="W13" s="17"/>
      <c r="Y13" s="1"/>
    </row>
    <row r="14" spans="1:25" ht="14.45" customHeight="1" thickBot="1" x14ac:dyDescent="0.2">
      <c r="A14" s="6"/>
      <c r="B14" s="6"/>
      <c r="C14" s="43"/>
      <c r="D14" s="45"/>
      <c r="E14" s="11"/>
      <c r="F14" s="27"/>
      <c r="G14" s="11"/>
      <c r="H14" s="48"/>
      <c r="I14" s="51"/>
      <c r="J14" s="48"/>
      <c r="K14" s="51"/>
      <c r="L14" s="48"/>
      <c r="M14" s="51"/>
      <c r="O14" s="54"/>
      <c r="P14" s="54"/>
      <c r="Q14" s="54"/>
      <c r="R14" s="54"/>
      <c r="S14" s="54"/>
      <c r="T14" s="54"/>
      <c r="V14" s="20"/>
      <c r="Y14" s="1"/>
    </row>
    <row r="15" spans="1:25" ht="14.45" customHeight="1" thickBot="1" x14ac:dyDescent="0.2">
      <c r="A15" s="6"/>
      <c r="B15" s="6"/>
      <c r="G15" s="28"/>
      <c r="H15" s="28"/>
      <c r="O15" s="2">
        <f t="shared" ref="O15:T15" si="1">O10+O11+O12</f>
        <v>24</v>
      </c>
      <c r="P15" s="2">
        <f t="shared" si="1"/>
        <v>0</v>
      </c>
      <c r="Q15" s="3">
        <f t="shared" si="1"/>
        <v>4</v>
      </c>
      <c r="R15" s="2">
        <f t="shared" si="1"/>
        <v>0</v>
      </c>
      <c r="S15" s="2">
        <f t="shared" si="1"/>
        <v>2</v>
      </c>
      <c r="T15" s="2">
        <f t="shared" si="1"/>
        <v>0</v>
      </c>
      <c r="V15" s="20"/>
      <c r="Y15" s="1"/>
    </row>
    <row r="16" spans="1:25" ht="21" customHeight="1" x14ac:dyDescent="0.1">
      <c r="A16" s="6"/>
      <c r="B16" s="6"/>
      <c r="C16" s="57" t="s">
        <v>28</v>
      </c>
      <c r="D16" s="58"/>
      <c r="E16" s="58"/>
      <c r="F16" s="58"/>
      <c r="G16" s="58"/>
      <c r="H16" s="58"/>
      <c r="I16" s="58"/>
      <c r="J16" s="58"/>
      <c r="K16" s="58"/>
      <c r="L16" s="58"/>
      <c r="M16" s="59"/>
    </row>
    <row r="17" spans="1:25" ht="6" customHeight="1" thickBot="1" x14ac:dyDescent="0.15">
      <c r="A17" s="6"/>
      <c r="B17" s="6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2"/>
    </row>
    <row r="18" spans="1:25" ht="14.45" customHeight="1" thickBot="1" x14ac:dyDescent="0.15">
      <c r="A18" s="6"/>
      <c r="B18" s="6"/>
      <c r="C18" s="63" t="s">
        <v>0</v>
      </c>
      <c r="D18" s="64"/>
      <c r="E18" s="65" t="s">
        <v>4</v>
      </c>
      <c r="F18" s="66"/>
      <c r="G18" s="7" t="s">
        <v>5</v>
      </c>
      <c r="H18" s="67" t="s">
        <v>6</v>
      </c>
      <c r="I18" s="68"/>
      <c r="J18" s="68"/>
      <c r="K18" s="68"/>
      <c r="L18" s="68"/>
      <c r="M18" s="69"/>
      <c r="R18" s="8"/>
      <c r="S18" s="9"/>
      <c r="T18" s="10"/>
      <c r="U18" s="10"/>
    </row>
    <row r="19" spans="1:25" ht="14.45" customHeight="1" thickBot="1" x14ac:dyDescent="0.15">
      <c r="A19" s="6"/>
      <c r="B19" s="6"/>
      <c r="C19" s="70">
        <v>45187</v>
      </c>
      <c r="D19" s="71"/>
      <c r="E19" s="72" t="s">
        <v>27</v>
      </c>
      <c r="F19" s="73"/>
      <c r="G19" s="11" t="s">
        <v>23</v>
      </c>
      <c r="H19" s="72"/>
      <c r="I19" s="74"/>
      <c r="J19" s="74"/>
      <c r="K19" s="74"/>
      <c r="L19" s="74"/>
      <c r="M19" s="73"/>
    </row>
    <row r="20" spans="1:25" ht="14.45" customHeight="1" thickBot="1" x14ac:dyDescent="0.15">
      <c r="A20" s="6"/>
      <c r="B20" s="6"/>
      <c r="C20" s="72"/>
      <c r="D20" s="74"/>
      <c r="E20" s="74"/>
      <c r="F20" s="74"/>
      <c r="G20" s="74"/>
      <c r="H20" s="74"/>
      <c r="I20" s="74"/>
      <c r="J20" s="74"/>
      <c r="K20" s="74"/>
      <c r="L20" s="74"/>
      <c r="M20" s="73"/>
    </row>
    <row r="21" spans="1:25" ht="14.45" customHeight="1" thickBot="1" x14ac:dyDescent="0.2">
      <c r="A21" s="6"/>
      <c r="B21" s="6"/>
      <c r="C21" s="12" t="s">
        <v>2</v>
      </c>
      <c r="D21" s="33"/>
      <c r="E21" s="12" t="s">
        <v>7</v>
      </c>
      <c r="F21" s="33" t="s">
        <v>8</v>
      </c>
      <c r="G21" s="12" t="s">
        <v>7</v>
      </c>
      <c r="H21" s="83" t="s">
        <v>3</v>
      </c>
      <c r="I21" s="83"/>
      <c r="J21" s="83"/>
      <c r="K21" s="83"/>
      <c r="L21" s="83"/>
      <c r="M21" s="64"/>
      <c r="Y21" s="1"/>
    </row>
    <row r="22" spans="1:25" ht="14.45" customHeight="1" thickBot="1" x14ac:dyDescent="0.25">
      <c r="A22" s="6"/>
      <c r="B22" s="6"/>
      <c r="C22" s="13"/>
      <c r="D22" s="14"/>
      <c r="E22" s="15" t="s">
        <v>35</v>
      </c>
      <c r="F22" s="14"/>
      <c r="G22" s="13" t="s">
        <v>24</v>
      </c>
      <c r="H22" s="75">
        <v>2</v>
      </c>
      <c r="I22" s="76"/>
      <c r="J22" s="77"/>
      <c r="K22" s="78">
        <v>0</v>
      </c>
      <c r="L22" s="79"/>
      <c r="M22" s="80"/>
      <c r="V22" s="16"/>
      <c r="W22" s="17"/>
      <c r="Y22" s="1"/>
    </row>
    <row r="23" spans="1:25" ht="14.45" customHeight="1" thickBot="1" x14ac:dyDescent="0.2">
      <c r="A23" s="6"/>
      <c r="B23" s="6"/>
      <c r="C23" s="18" t="s">
        <v>1</v>
      </c>
      <c r="D23" s="19" t="s">
        <v>9</v>
      </c>
      <c r="E23" s="18" t="s">
        <v>10</v>
      </c>
      <c r="F23" s="19"/>
      <c r="G23" s="18" t="s">
        <v>10</v>
      </c>
      <c r="H23" s="74"/>
      <c r="I23" s="73"/>
      <c r="J23" s="74"/>
      <c r="K23" s="73"/>
      <c r="L23" s="81"/>
      <c r="M23" s="82"/>
      <c r="O23" s="55" t="s">
        <v>14</v>
      </c>
      <c r="P23" s="56"/>
      <c r="Q23" s="55" t="s">
        <v>15</v>
      </c>
      <c r="R23" s="56"/>
      <c r="S23" s="55" t="s">
        <v>9</v>
      </c>
      <c r="T23" s="56"/>
      <c r="V23" s="20"/>
      <c r="W23" s="17"/>
      <c r="Y23" s="1"/>
    </row>
    <row r="24" spans="1:25" ht="14.45" customHeight="1" thickBot="1" x14ac:dyDescent="0.2">
      <c r="A24" s="6"/>
      <c r="B24" s="6"/>
      <c r="C24" s="21" t="s">
        <v>20</v>
      </c>
      <c r="D24" s="32" t="s">
        <v>16</v>
      </c>
      <c r="E24" s="11" t="s">
        <v>36</v>
      </c>
      <c r="F24" s="32"/>
      <c r="G24" s="11" t="s">
        <v>26</v>
      </c>
      <c r="H24" s="22">
        <v>6</v>
      </c>
      <c r="I24" s="32">
        <v>1</v>
      </c>
      <c r="J24" s="22">
        <v>6</v>
      </c>
      <c r="K24" s="32">
        <v>0</v>
      </c>
      <c r="L24" s="22"/>
      <c r="M24" s="32"/>
      <c r="O24" s="34">
        <f t="shared" ref="O24:P26" si="2">H24+J24+L24</f>
        <v>12</v>
      </c>
      <c r="P24" s="34">
        <f t="shared" si="2"/>
        <v>1</v>
      </c>
      <c r="Q24" s="34">
        <f>IF(H24&gt;I24,1,0)+IF(J24&gt;K24,1,0)+IF(L24&gt;M24,1,0)</f>
        <v>2</v>
      </c>
      <c r="R24" s="23">
        <f>IF(H24&lt;I24,1,0)+IF(J24&lt;K24,1,0)+IF(L24&lt;M24,1,0)</f>
        <v>0</v>
      </c>
      <c r="S24" s="23">
        <f>IF(Q24&gt;R24,1,0)</f>
        <v>1</v>
      </c>
      <c r="T24" s="23">
        <f>IF(Q24&lt;R24,1,0)</f>
        <v>0</v>
      </c>
      <c r="V24" s="20"/>
      <c r="W24" s="17"/>
      <c r="Y24" s="1"/>
    </row>
    <row r="25" spans="1:25" ht="14.45" customHeight="1" thickBot="1" x14ac:dyDescent="0.2">
      <c r="A25" s="6"/>
      <c r="B25" s="6"/>
      <c r="C25" s="11"/>
      <c r="D25" s="32" t="s">
        <v>17</v>
      </c>
      <c r="E25" s="11" t="s">
        <v>37</v>
      </c>
      <c r="F25" s="32"/>
      <c r="G25" s="11" t="s">
        <v>25</v>
      </c>
      <c r="H25" s="22">
        <v>6</v>
      </c>
      <c r="I25" s="32">
        <v>1</v>
      </c>
      <c r="J25" s="22">
        <v>6</v>
      </c>
      <c r="K25" s="32">
        <v>0</v>
      </c>
      <c r="L25" s="22"/>
      <c r="M25" s="32"/>
      <c r="O25" s="3">
        <f t="shared" si="2"/>
        <v>12</v>
      </c>
      <c r="P25" s="3">
        <f t="shared" si="2"/>
        <v>1</v>
      </c>
      <c r="Q25" s="3">
        <f>IF(H25&gt;I25,1,0)+IF(J25&gt;K25,1,0)+IF(L25&gt;M25,1,0)</f>
        <v>2</v>
      </c>
      <c r="R25" s="2">
        <f>IF(H25&lt;I25,1,0)+IF(J25&lt;K25,1,0)+IF(L25&lt;M25,1,0)</f>
        <v>0</v>
      </c>
      <c r="S25" s="2">
        <f>IF(Q25&gt;R25,1,0)</f>
        <v>1</v>
      </c>
      <c r="T25" s="2">
        <f>IF(Q25&lt;R25,1,0)</f>
        <v>0</v>
      </c>
      <c r="V25" s="20"/>
      <c r="W25" s="17"/>
      <c r="Y25" s="1"/>
    </row>
    <row r="26" spans="1:25" ht="14.45" customHeight="1" thickBot="1" x14ac:dyDescent="0.25">
      <c r="A26" s="6"/>
      <c r="B26" s="6"/>
      <c r="C26" s="42"/>
      <c r="D26" s="44" t="s">
        <v>18</v>
      </c>
      <c r="E26" s="11"/>
      <c r="F26" s="24"/>
      <c r="G26" s="11"/>
      <c r="H26" s="46"/>
      <c r="I26" s="49"/>
      <c r="J26" s="46"/>
      <c r="K26" s="49"/>
      <c r="L26" s="46"/>
      <c r="M26" s="49"/>
      <c r="O26" s="52">
        <f t="shared" si="2"/>
        <v>0</v>
      </c>
      <c r="P26" s="52">
        <f t="shared" si="2"/>
        <v>0</v>
      </c>
      <c r="Q26" s="52">
        <f>IF(H26&gt;I26,1,0)+IF(J26&gt;K26,1,0)+IF(L26&gt;M26,1,0)</f>
        <v>0</v>
      </c>
      <c r="R26" s="52">
        <f>IF(H26&lt;I26,1,0)+IF(J26&lt;K26,1,0)+IF(L26&lt;M26,1,0)</f>
        <v>0</v>
      </c>
      <c r="S26" s="52">
        <f>IF(Q26&gt;R26,1,0)</f>
        <v>0</v>
      </c>
      <c r="T26" s="52">
        <f>IF(Q26&lt;R26,1,0)</f>
        <v>0</v>
      </c>
      <c r="V26" s="16"/>
      <c r="W26" s="17"/>
      <c r="Y26" s="1"/>
    </row>
    <row r="27" spans="1:25" ht="14.45" customHeight="1" thickBot="1" x14ac:dyDescent="0.2">
      <c r="A27" s="6"/>
      <c r="B27" s="6"/>
      <c r="C27" s="42"/>
      <c r="D27" s="44"/>
      <c r="E27" s="11"/>
      <c r="F27" s="26"/>
      <c r="G27" s="25"/>
      <c r="H27" s="47"/>
      <c r="I27" s="50"/>
      <c r="J27" s="47"/>
      <c r="K27" s="50"/>
      <c r="L27" s="47"/>
      <c r="M27" s="50"/>
      <c r="O27" s="53"/>
      <c r="P27" s="53"/>
      <c r="Q27" s="53"/>
      <c r="R27" s="53"/>
      <c r="S27" s="53"/>
      <c r="T27" s="53"/>
      <c r="V27" s="20"/>
      <c r="W27" s="17"/>
      <c r="Y27" s="1"/>
    </row>
    <row r="28" spans="1:25" ht="14.45" customHeight="1" thickBot="1" x14ac:dyDescent="0.2">
      <c r="A28" s="6"/>
      <c r="B28" s="6"/>
      <c r="C28" s="43"/>
      <c r="D28" s="45"/>
      <c r="E28" s="11"/>
      <c r="F28" s="27"/>
      <c r="G28" s="11"/>
      <c r="H28" s="48"/>
      <c r="I28" s="51"/>
      <c r="J28" s="48"/>
      <c r="K28" s="51"/>
      <c r="L28" s="48"/>
      <c r="M28" s="51"/>
      <c r="O28" s="54"/>
      <c r="P28" s="54"/>
      <c r="Q28" s="54"/>
      <c r="R28" s="54"/>
      <c r="S28" s="54"/>
      <c r="T28" s="54"/>
      <c r="V28" s="20"/>
      <c r="Y28" s="1"/>
    </row>
    <row r="29" spans="1:25" ht="14.45" customHeight="1" x14ac:dyDescent="0.15">
      <c r="A29" s="6"/>
      <c r="B29" s="6"/>
      <c r="G29" s="28"/>
      <c r="H29" s="28"/>
      <c r="O29" s="2">
        <f t="shared" ref="O29:T29" si="3">O24+O25+O26</f>
        <v>24</v>
      </c>
      <c r="P29" s="2">
        <f t="shared" si="3"/>
        <v>2</v>
      </c>
      <c r="Q29" s="3">
        <f t="shared" si="3"/>
        <v>4</v>
      </c>
      <c r="R29" s="2">
        <f t="shared" si="3"/>
        <v>0</v>
      </c>
      <c r="S29" s="2">
        <f t="shared" si="3"/>
        <v>2</v>
      </c>
      <c r="T29" s="2">
        <f t="shared" si="3"/>
        <v>0</v>
      </c>
      <c r="V29" s="20"/>
      <c r="Y29" s="1"/>
    </row>
    <row r="30" spans="1:25" ht="14.45" customHeight="1" thickBot="1" x14ac:dyDescent="0.15"/>
    <row r="31" spans="1:25" ht="14.45" customHeight="1" x14ac:dyDescent="0.1">
      <c r="A31" s="6"/>
      <c r="B31" s="6"/>
      <c r="C31" s="57" t="s">
        <v>28</v>
      </c>
      <c r="D31" s="58"/>
      <c r="E31" s="58"/>
      <c r="F31" s="58"/>
      <c r="G31" s="58"/>
      <c r="H31" s="58"/>
      <c r="I31" s="58"/>
      <c r="J31" s="58"/>
      <c r="K31" s="58"/>
      <c r="L31" s="58"/>
      <c r="M31" s="59"/>
    </row>
    <row r="32" spans="1:25" ht="14.45" customHeight="1" thickBot="1" x14ac:dyDescent="0.15">
      <c r="A32" s="6"/>
      <c r="B32" s="6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2"/>
    </row>
    <row r="33" spans="1:25" ht="14.45" customHeight="1" thickBot="1" x14ac:dyDescent="0.15">
      <c r="A33" s="6"/>
      <c r="B33" s="6"/>
      <c r="C33" s="63" t="s">
        <v>0</v>
      </c>
      <c r="D33" s="64"/>
      <c r="E33" s="65" t="s">
        <v>4</v>
      </c>
      <c r="F33" s="66"/>
      <c r="G33" s="7" t="s">
        <v>5</v>
      </c>
      <c r="H33" s="67" t="s">
        <v>6</v>
      </c>
      <c r="I33" s="68"/>
      <c r="J33" s="68"/>
      <c r="K33" s="68"/>
      <c r="L33" s="68"/>
      <c r="M33" s="69"/>
      <c r="R33" s="8"/>
      <c r="S33" s="9"/>
      <c r="T33" s="10"/>
      <c r="U33" s="10"/>
    </row>
    <row r="34" spans="1:25" ht="14.45" customHeight="1" thickBot="1" x14ac:dyDescent="0.15">
      <c r="A34" s="6"/>
      <c r="B34" s="6"/>
      <c r="C34" s="70">
        <v>45187</v>
      </c>
      <c r="D34" s="71"/>
      <c r="E34" s="72" t="s">
        <v>27</v>
      </c>
      <c r="F34" s="73"/>
      <c r="G34" s="11" t="s">
        <v>23</v>
      </c>
      <c r="H34" s="72"/>
      <c r="I34" s="74"/>
      <c r="J34" s="74"/>
      <c r="K34" s="74"/>
      <c r="L34" s="74"/>
      <c r="M34" s="73"/>
    </row>
    <row r="35" spans="1:25" ht="14.45" customHeight="1" thickBot="1" x14ac:dyDescent="0.15">
      <c r="A35" s="6"/>
      <c r="B35" s="6"/>
      <c r="C35" s="72"/>
      <c r="D35" s="74"/>
      <c r="E35" s="74"/>
      <c r="F35" s="74"/>
      <c r="G35" s="74"/>
      <c r="H35" s="74"/>
      <c r="I35" s="74"/>
      <c r="J35" s="74"/>
      <c r="K35" s="74"/>
      <c r="L35" s="74"/>
      <c r="M35" s="73"/>
    </row>
    <row r="36" spans="1:25" ht="14.45" customHeight="1" thickBot="1" x14ac:dyDescent="0.2">
      <c r="A36" s="6"/>
      <c r="B36" s="6"/>
      <c r="C36" s="12" t="s">
        <v>2</v>
      </c>
      <c r="D36" s="33"/>
      <c r="E36" s="12" t="s">
        <v>7</v>
      </c>
      <c r="F36" s="33" t="s">
        <v>8</v>
      </c>
      <c r="G36" s="12" t="s">
        <v>7</v>
      </c>
      <c r="H36" s="83" t="s">
        <v>3</v>
      </c>
      <c r="I36" s="83"/>
      <c r="J36" s="83"/>
      <c r="K36" s="83"/>
      <c r="L36" s="83"/>
      <c r="M36" s="64"/>
      <c r="Y36" s="1"/>
    </row>
    <row r="37" spans="1:25" ht="14.45" customHeight="1" thickBot="1" x14ac:dyDescent="0.25">
      <c r="A37" s="6"/>
      <c r="B37" s="6"/>
      <c r="C37" s="13"/>
      <c r="D37" s="14"/>
      <c r="E37" s="15" t="s">
        <v>38</v>
      </c>
      <c r="F37" s="14"/>
      <c r="G37" s="13" t="s">
        <v>39</v>
      </c>
      <c r="H37" s="75">
        <v>2</v>
      </c>
      <c r="I37" s="76"/>
      <c r="J37" s="77"/>
      <c r="K37" s="78">
        <v>0</v>
      </c>
      <c r="L37" s="79"/>
      <c r="M37" s="80"/>
      <c r="V37" s="16"/>
      <c r="W37" s="17"/>
      <c r="Y37" s="1"/>
    </row>
    <row r="38" spans="1:25" ht="14.45" customHeight="1" thickBot="1" x14ac:dyDescent="0.2">
      <c r="A38" s="6"/>
      <c r="B38" s="6"/>
      <c r="C38" s="18" t="s">
        <v>1</v>
      </c>
      <c r="D38" s="19" t="s">
        <v>9</v>
      </c>
      <c r="E38" s="18" t="s">
        <v>10</v>
      </c>
      <c r="F38" s="19"/>
      <c r="G38" s="18" t="s">
        <v>10</v>
      </c>
      <c r="H38" s="74"/>
      <c r="I38" s="73"/>
      <c r="J38" s="74"/>
      <c r="K38" s="73"/>
      <c r="L38" s="81"/>
      <c r="M38" s="82"/>
      <c r="O38" s="55" t="s">
        <v>14</v>
      </c>
      <c r="P38" s="56"/>
      <c r="Q38" s="55" t="s">
        <v>15</v>
      </c>
      <c r="R38" s="56"/>
      <c r="S38" s="55" t="s">
        <v>9</v>
      </c>
      <c r="T38" s="56"/>
      <c r="V38" s="20"/>
      <c r="W38" s="17"/>
      <c r="Y38" s="1"/>
    </row>
    <row r="39" spans="1:25" ht="14.45" customHeight="1" thickBot="1" x14ac:dyDescent="0.2">
      <c r="A39" s="6"/>
      <c r="B39" s="6"/>
      <c r="C39" s="21" t="s">
        <v>21</v>
      </c>
      <c r="D39" s="32" t="s">
        <v>16</v>
      </c>
      <c r="E39" s="11" t="s">
        <v>40</v>
      </c>
      <c r="F39" s="32"/>
      <c r="G39" s="11" t="s">
        <v>43</v>
      </c>
      <c r="H39" s="22">
        <v>6</v>
      </c>
      <c r="I39" s="32">
        <v>3</v>
      </c>
      <c r="J39" s="22">
        <v>7</v>
      </c>
      <c r="K39" s="32">
        <v>5</v>
      </c>
      <c r="L39" s="22"/>
      <c r="M39" s="32"/>
      <c r="O39" s="34">
        <f t="shared" ref="O39:P41" si="4">H39+J39+L39</f>
        <v>13</v>
      </c>
      <c r="P39" s="34">
        <f t="shared" si="4"/>
        <v>8</v>
      </c>
      <c r="Q39" s="34">
        <f>IF(H39&gt;I39,1,0)+IF(J39&gt;K39,1,0)+IF(L39&gt;M39,1,0)</f>
        <v>2</v>
      </c>
      <c r="R39" s="23">
        <f>IF(H39&lt;I39,1,0)+IF(J39&lt;K39,1,0)+IF(L39&lt;M39,1,0)</f>
        <v>0</v>
      </c>
      <c r="S39" s="23">
        <f>IF(Q39&gt;R39,1,0)</f>
        <v>1</v>
      </c>
      <c r="T39" s="23">
        <f>IF(Q39&lt;R39,1,0)</f>
        <v>0</v>
      </c>
      <c r="V39" s="20"/>
      <c r="W39" s="17"/>
      <c r="Y39" s="1"/>
    </row>
    <row r="40" spans="1:25" ht="14.45" customHeight="1" thickBot="1" x14ac:dyDescent="0.2">
      <c r="A40" s="6"/>
      <c r="B40" s="6"/>
      <c r="C40" s="11"/>
      <c r="D40" s="32" t="s">
        <v>17</v>
      </c>
      <c r="E40" s="11" t="s">
        <v>41</v>
      </c>
      <c r="F40" s="32"/>
      <c r="G40" s="11" t="s">
        <v>42</v>
      </c>
      <c r="H40" s="22">
        <v>6</v>
      </c>
      <c r="I40" s="32">
        <v>2</v>
      </c>
      <c r="J40" s="22">
        <v>6</v>
      </c>
      <c r="K40" s="32">
        <v>2</v>
      </c>
      <c r="L40" s="22"/>
      <c r="M40" s="32"/>
      <c r="O40" s="3">
        <f t="shared" si="4"/>
        <v>12</v>
      </c>
      <c r="P40" s="3">
        <f t="shared" si="4"/>
        <v>4</v>
      </c>
      <c r="Q40" s="3">
        <f>IF(H40&gt;I40,1,0)+IF(J40&gt;K40,1,0)+IF(L40&gt;M40,1,0)</f>
        <v>2</v>
      </c>
      <c r="R40" s="2">
        <f>IF(H40&lt;I40,1,0)+IF(J40&lt;K40,1,0)+IF(L40&lt;M40,1,0)</f>
        <v>0</v>
      </c>
      <c r="S40" s="2">
        <f>IF(Q40&gt;R40,1,0)</f>
        <v>1</v>
      </c>
      <c r="T40" s="2">
        <f>IF(Q40&lt;R40,1,0)</f>
        <v>0</v>
      </c>
      <c r="V40" s="20"/>
      <c r="W40" s="17"/>
      <c r="Y40" s="1"/>
    </row>
    <row r="41" spans="1:25" ht="14.45" customHeight="1" thickBot="1" x14ac:dyDescent="0.25">
      <c r="A41" s="6"/>
      <c r="B41" s="6"/>
      <c r="C41" s="42"/>
      <c r="D41" s="44" t="s">
        <v>18</v>
      </c>
      <c r="E41" s="11"/>
      <c r="F41" s="24"/>
      <c r="G41" s="11"/>
      <c r="H41" s="46"/>
      <c r="I41" s="49"/>
      <c r="J41" s="46"/>
      <c r="K41" s="49"/>
      <c r="L41" s="46"/>
      <c r="M41" s="49"/>
      <c r="O41" s="52">
        <f t="shared" si="4"/>
        <v>0</v>
      </c>
      <c r="P41" s="52">
        <f t="shared" si="4"/>
        <v>0</v>
      </c>
      <c r="Q41" s="52">
        <f>IF(H41&gt;I41,1,0)+IF(J41&gt;K41,1,0)+IF(L41&gt;M41,1,0)</f>
        <v>0</v>
      </c>
      <c r="R41" s="52">
        <f>IF(H41&lt;I41,1,0)+IF(J41&lt;K41,1,0)+IF(L41&lt;M41,1,0)</f>
        <v>0</v>
      </c>
      <c r="S41" s="52">
        <f>IF(Q41&gt;R41,1,0)</f>
        <v>0</v>
      </c>
      <c r="T41" s="52">
        <f>IF(Q41&lt;R41,1,0)</f>
        <v>0</v>
      </c>
      <c r="V41" s="16"/>
      <c r="W41" s="17"/>
      <c r="Y41" s="1"/>
    </row>
    <row r="42" spans="1:25" ht="14.45" customHeight="1" thickBot="1" x14ac:dyDescent="0.2">
      <c r="A42" s="6"/>
      <c r="B42" s="6"/>
      <c r="C42" s="42"/>
      <c r="D42" s="44"/>
      <c r="E42" s="25"/>
      <c r="F42" s="26"/>
      <c r="G42" s="25"/>
      <c r="H42" s="47"/>
      <c r="I42" s="50"/>
      <c r="J42" s="47"/>
      <c r="K42" s="50"/>
      <c r="L42" s="47"/>
      <c r="M42" s="50"/>
      <c r="O42" s="53"/>
      <c r="P42" s="53"/>
      <c r="Q42" s="53"/>
      <c r="R42" s="53"/>
      <c r="S42" s="53"/>
      <c r="T42" s="53"/>
      <c r="V42" s="20" t="s">
        <v>19</v>
      </c>
      <c r="W42" s="17"/>
      <c r="Y42" s="1"/>
    </row>
    <row r="43" spans="1:25" ht="14.45" customHeight="1" thickBot="1" x14ac:dyDescent="0.2">
      <c r="A43" s="6"/>
      <c r="B43" s="6"/>
      <c r="C43" s="43"/>
      <c r="D43" s="45"/>
      <c r="E43" s="11"/>
      <c r="F43" s="27"/>
      <c r="G43" s="11"/>
      <c r="H43" s="48"/>
      <c r="I43" s="51"/>
      <c r="J43" s="48"/>
      <c r="K43" s="51"/>
      <c r="L43" s="48"/>
      <c r="M43" s="51"/>
      <c r="O43" s="54"/>
      <c r="P43" s="54"/>
      <c r="Q43" s="54"/>
      <c r="R43" s="54"/>
      <c r="S43" s="54"/>
      <c r="T43" s="54"/>
      <c r="V43" s="20"/>
      <c r="Y43" s="1"/>
    </row>
    <row r="44" spans="1:25" ht="14.45" customHeight="1" thickBot="1" x14ac:dyDescent="0.2">
      <c r="A44" s="6"/>
      <c r="B44" s="6"/>
      <c r="G44" s="28"/>
      <c r="H44" s="28"/>
      <c r="O44" s="2">
        <f t="shared" ref="O44:T44" si="5">O39+O40+O41</f>
        <v>25</v>
      </c>
      <c r="P44" s="2">
        <f t="shared" si="5"/>
        <v>12</v>
      </c>
      <c r="Q44" s="3">
        <f t="shared" si="5"/>
        <v>4</v>
      </c>
      <c r="R44" s="2">
        <f t="shared" si="5"/>
        <v>0</v>
      </c>
      <c r="S44" s="2">
        <f t="shared" si="5"/>
        <v>2</v>
      </c>
      <c r="T44" s="2">
        <f t="shared" si="5"/>
        <v>0</v>
      </c>
      <c r="V44" s="20"/>
      <c r="Y44" s="1"/>
    </row>
    <row r="45" spans="1:25" ht="14.45" customHeight="1" x14ac:dyDescent="0.1">
      <c r="A45" s="6"/>
      <c r="B45" s="6"/>
      <c r="C45" s="57" t="s">
        <v>28</v>
      </c>
      <c r="D45" s="58"/>
      <c r="E45" s="58"/>
      <c r="F45" s="58"/>
      <c r="G45" s="58"/>
      <c r="H45" s="58"/>
      <c r="I45" s="58"/>
      <c r="J45" s="58"/>
      <c r="K45" s="58"/>
      <c r="L45" s="58"/>
      <c r="M45" s="59"/>
    </row>
    <row r="46" spans="1:25" ht="14.45" customHeight="1" thickBot="1" x14ac:dyDescent="0.15">
      <c r="A46" s="6"/>
      <c r="B46" s="6"/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2"/>
    </row>
    <row r="47" spans="1:25" ht="14.45" customHeight="1" thickBot="1" x14ac:dyDescent="0.15">
      <c r="A47" s="6"/>
      <c r="B47" s="6"/>
      <c r="C47" s="63" t="s">
        <v>0</v>
      </c>
      <c r="D47" s="64"/>
      <c r="E47" s="65" t="s">
        <v>4</v>
      </c>
      <c r="F47" s="66"/>
      <c r="G47" s="7" t="s">
        <v>5</v>
      </c>
      <c r="H47" s="67" t="s">
        <v>6</v>
      </c>
      <c r="I47" s="68"/>
      <c r="J47" s="68"/>
      <c r="K47" s="68"/>
      <c r="L47" s="68"/>
      <c r="M47" s="69"/>
      <c r="R47" s="8"/>
      <c r="S47" s="9"/>
      <c r="T47" s="10"/>
      <c r="U47" s="10"/>
    </row>
    <row r="48" spans="1:25" ht="14.45" customHeight="1" thickBot="1" x14ac:dyDescent="0.15">
      <c r="A48" s="6"/>
      <c r="B48" s="6"/>
      <c r="C48" s="70">
        <v>45187</v>
      </c>
      <c r="D48" s="71"/>
      <c r="E48" s="72" t="s">
        <v>27</v>
      </c>
      <c r="F48" s="73"/>
      <c r="G48" s="11" t="s">
        <v>23</v>
      </c>
      <c r="H48" s="72"/>
      <c r="I48" s="74"/>
      <c r="J48" s="74"/>
      <c r="K48" s="74"/>
      <c r="L48" s="74"/>
      <c r="M48" s="73"/>
    </row>
    <row r="49" spans="1:25" ht="14.45" customHeight="1" thickBot="1" x14ac:dyDescent="0.15">
      <c r="A49" s="6"/>
      <c r="B49" s="6"/>
      <c r="C49" s="72"/>
      <c r="D49" s="74"/>
      <c r="E49" s="74"/>
      <c r="F49" s="74"/>
      <c r="G49" s="74"/>
      <c r="H49" s="74"/>
      <c r="I49" s="74"/>
      <c r="J49" s="74"/>
      <c r="K49" s="74"/>
      <c r="L49" s="74"/>
      <c r="M49" s="73"/>
    </row>
    <row r="50" spans="1:25" ht="14.45" customHeight="1" thickBot="1" x14ac:dyDescent="0.2">
      <c r="A50" s="6"/>
      <c r="B50" s="6"/>
      <c r="C50" s="12" t="s">
        <v>2</v>
      </c>
      <c r="D50" s="33"/>
      <c r="E50" s="12" t="s">
        <v>7</v>
      </c>
      <c r="F50" s="33" t="s">
        <v>8</v>
      </c>
      <c r="G50" s="12" t="s">
        <v>7</v>
      </c>
      <c r="H50" s="83" t="s">
        <v>3</v>
      </c>
      <c r="I50" s="83"/>
      <c r="J50" s="83"/>
      <c r="K50" s="83"/>
      <c r="L50" s="83"/>
      <c r="M50" s="64"/>
      <c r="Y50" s="1"/>
    </row>
    <row r="51" spans="1:25" ht="14.45" customHeight="1" thickBot="1" x14ac:dyDescent="0.25">
      <c r="A51" s="6"/>
      <c r="B51" s="6"/>
      <c r="C51" s="13"/>
      <c r="D51" s="14"/>
      <c r="E51" s="15" t="s">
        <v>44</v>
      </c>
      <c r="F51" s="14"/>
      <c r="G51" s="13" t="s">
        <v>45</v>
      </c>
      <c r="H51" s="75">
        <f>S58</f>
        <v>2</v>
      </c>
      <c r="I51" s="76"/>
      <c r="J51" s="77"/>
      <c r="K51" s="78">
        <v>0</v>
      </c>
      <c r="L51" s="79"/>
      <c r="M51" s="80"/>
      <c r="V51" s="16"/>
      <c r="W51" s="17"/>
      <c r="Y51" s="1"/>
    </row>
    <row r="52" spans="1:25" ht="14.45" customHeight="1" thickBot="1" x14ac:dyDescent="0.2">
      <c r="A52" s="6"/>
      <c r="B52" s="6"/>
      <c r="C52" s="18" t="s">
        <v>1</v>
      </c>
      <c r="D52" s="19" t="s">
        <v>9</v>
      </c>
      <c r="E52" s="18" t="s">
        <v>10</v>
      </c>
      <c r="F52" s="19"/>
      <c r="G52" s="18" t="s">
        <v>10</v>
      </c>
      <c r="H52" s="74" t="s">
        <v>11</v>
      </c>
      <c r="I52" s="73"/>
      <c r="J52" s="74" t="s">
        <v>12</v>
      </c>
      <c r="K52" s="73"/>
      <c r="L52" s="81" t="s">
        <v>13</v>
      </c>
      <c r="M52" s="82"/>
      <c r="O52" s="55" t="s">
        <v>14</v>
      </c>
      <c r="P52" s="56"/>
      <c r="Q52" s="55" t="s">
        <v>15</v>
      </c>
      <c r="R52" s="56"/>
      <c r="S52" s="55" t="s">
        <v>9</v>
      </c>
      <c r="T52" s="56"/>
      <c r="V52" s="20"/>
      <c r="W52" s="17"/>
      <c r="Y52" s="1"/>
    </row>
    <row r="53" spans="1:25" ht="14.45" customHeight="1" thickBot="1" x14ac:dyDescent="0.2">
      <c r="A53" s="6"/>
      <c r="B53" s="6"/>
      <c r="C53" s="21" t="s">
        <v>21</v>
      </c>
      <c r="D53" s="32" t="s">
        <v>16</v>
      </c>
      <c r="E53" s="11" t="s">
        <v>46</v>
      </c>
      <c r="F53" s="32"/>
      <c r="G53" s="11" t="s">
        <v>48</v>
      </c>
      <c r="H53" s="22">
        <v>6</v>
      </c>
      <c r="I53" s="32">
        <v>0</v>
      </c>
      <c r="J53" s="22">
        <v>6</v>
      </c>
      <c r="K53" s="32">
        <v>0</v>
      </c>
      <c r="L53" s="22"/>
      <c r="M53" s="32"/>
      <c r="O53" s="34">
        <f t="shared" ref="O53:P55" si="6">H53+J53+L53</f>
        <v>12</v>
      </c>
      <c r="P53" s="34">
        <f t="shared" si="6"/>
        <v>0</v>
      </c>
      <c r="Q53" s="34">
        <f>IF(H53&gt;I53,1,0)+IF(J53&gt;K53,1,0)+IF(L53&gt;M53,1,0)</f>
        <v>2</v>
      </c>
      <c r="R53" s="23">
        <f>IF(H53&lt;I53,1,0)+IF(J53&lt;K53,1,0)+IF(L53&lt;M53,1,0)</f>
        <v>0</v>
      </c>
      <c r="S53" s="23">
        <f>IF(Q53&gt;R53,1,0)</f>
        <v>1</v>
      </c>
      <c r="T53" s="23">
        <f>IF(Q53&lt;R53,1,0)</f>
        <v>0</v>
      </c>
      <c r="V53" s="20"/>
      <c r="W53" s="17"/>
      <c r="Y53" s="1"/>
    </row>
    <row r="54" spans="1:25" ht="14.45" customHeight="1" thickBot="1" x14ac:dyDescent="0.2">
      <c r="A54" s="6"/>
      <c r="B54" s="6"/>
      <c r="C54" s="11"/>
      <c r="D54" s="32" t="s">
        <v>17</v>
      </c>
      <c r="E54" s="11" t="s">
        <v>47</v>
      </c>
      <c r="F54" s="32"/>
      <c r="G54" s="11" t="s">
        <v>49</v>
      </c>
      <c r="H54" s="22">
        <v>6</v>
      </c>
      <c r="I54" s="32">
        <v>0</v>
      </c>
      <c r="J54" s="22">
        <v>6</v>
      </c>
      <c r="K54" s="32">
        <v>0</v>
      </c>
      <c r="L54" s="22"/>
      <c r="M54" s="32"/>
      <c r="O54" s="3">
        <f t="shared" si="6"/>
        <v>12</v>
      </c>
      <c r="P54" s="3">
        <f t="shared" si="6"/>
        <v>0</v>
      </c>
      <c r="Q54" s="3">
        <f>IF(H54&gt;I54,1,0)+IF(J54&gt;K54,1,0)+IF(L54&gt;M54,1,0)</f>
        <v>2</v>
      </c>
      <c r="R54" s="2">
        <f>IF(H54&lt;I54,1,0)+IF(J54&lt;K54,1,0)+IF(L54&lt;M54,1,0)</f>
        <v>0</v>
      </c>
      <c r="S54" s="2">
        <f>IF(Q54&gt;R54,1,0)</f>
        <v>1</v>
      </c>
      <c r="T54" s="2">
        <f>IF(Q54&lt;R54,1,0)</f>
        <v>0</v>
      </c>
      <c r="V54" s="20"/>
      <c r="W54" s="17"/>
      <c r="Y54" s="1"/>
    </row>
    <row r="55" spans="1:25" ht="14.45" customHeight="1" thickBot="1" x14ac:dyDescent="0.25">
      <c r="A55" s="6"/>
      <c r="B55" s="6"/>
      <c r="C55" s="42"/>
      <c r="D55" s="44" t="s">
        <v>18</v>
      </c>
      <c r="E55" s="11"/>
      <c r="F55" s="24"/>
      <c r="G55" s="11"/>
      <c r="H55" s="46"/>
      <c r="I55" s="49"/>
      <c r="J55" s="46"/>
      <c r="K55" s="49"/>
      <c r="L55" s="46"/>
      <c r="M55" s="49"/>
      <c r="O55" s="52">
        <f t="shared" si="6"/>
        <v>0</v>
      </c>
      <c r="P55" s="52">
        <f t="shared" si="6"/>
        <v>0</v>
      </c>
      <c r="Q55" s="52">
        <f>IF(H55&gt;I55,1,0)+IF(J55&gt;K55,1,0)+IF(L55&gt;M55,1,0)</f>
        <v>0</v>
      </c>
      <c r="R55" s="52">
        <f>IF(H55&lt;I55,1,0)+IF(J55&lt;K55,1,0)+IF(L55&lt;M55,1,0)</f>
        <v>0</v>
      </c>
      <c r="S55" s="52">
        <f>IF(Q55&gt;R55,1,0)</f>
        <v>0</v>
      </c>
      <c r="T55" s="52">
        <f>IF(Q55&lt;R55,1,0)</f>
        <v>0</v>
      </c>
      <c r="V55" s="16"/>
      <c r="W55" s="17"/>
      <c r="Y55" s="1"/>
    </row>
    <row r="56" spans="1:25" ht="14.45" customHeight="1" thickBot="1" x14ac:dyDescent="0.2">
      <c r="A56" s="6"/>
      <c r="B56" s="6"/>
      <c r="C56" s="42"/>
      <c r="D56" s="44"/>
      <c r="E56" s="25"/>
      <c r="F56" s="26"/>
      <c r="G56" s="25"/>
      <c r="H56" s="47"/>
      <c r="I56" s="50"/>
      <c r="J56" s="47"/>
      <c r="K56" s="50"/>
      <c r="L56" s="47"/>
      <c r="M56" s="50"/>
      <c r="O56" s="53"/>
      <c r="P56" s="53"/>
      <c r="Q56" s="53"/>
      <c r="R56" s="53"/>
      <c r="S56" s="53"/>
      <c r="T56" s="53"/>
      <c r="V56" s="20"/>
      <c r="W56" s="17"/>
      <c r="Y56" s="1"/>
    </row>
    <row r="57" spans="1:25" ht="14.45" customHeight="1" thickBot="1" x14ac:dyDescent="0.2">
      <c r="A57" s="6"/>
      <c r="B57" s="6"/>
      <c r="C57" s="43"/>
      <c r="D57" s="45"/>
      <c r="E57" s="11"/>
      <c r="F57" s="27"/>
      <c r="G57" s="11"/>
      <c r="H57" s="48"/>
      <c r="I57" s="51"/>
      <c r="J57" s="48"/>
      <c r="K57" s="51"/>
      <c r="L57" s="48"/>
      <c r="M57" s="51"/>
      <c r="O57" s="54"/>
      <c r="P57" s="54"/>
      <c r="Q57" s="54"/>
      <c r="R57" s="54"/>
      <c r="S57" s="54"/>
      <c r="T57" s="54"/>
      <c r="V57" s="20"/>
      <c r="Y57" s="1"/>
    </row>
    <row r="58" spans="1:25" ht="14.45" customHeight="1" thickBot="1" x14ac:dyDescent="0.2">
      <c r="A58" s="6"/>
      <c r="B58" s="6"/>
      <c r="G58" s="28"/>
      <c r="H58" s="28"/>
      <c r="O58" s="2">
        <f t="shared" ref="O58:T58" si="7">O53+O54+O55</f>
        <v>24</v>
      </c>
      <c r="P58" s="2">
        <f t="shared" si="7"/>
        <v>0</v>
      </c>
      <c r="Q58" s="3">
        <f t="shared" si="7"/>
        <v>4</v>
      </c>
      <c r="R58" s="2">
        <f t="shared" si="7"/>
        <v>0</v>
      </c>
      <c r="S58" s="2">
        <f t="shared" si="7"/>
        <v>2</v>
      </c>
      <c r="T58" s="2">
        <f t="shared" si="7"/>
        <v>0</v>
      </c>
      <c r="V58" s="20"/>
      <c r="Y58" s="1"/>
    </row>
    <row r="59" spans="1:25" ht="14.45" customHeight="1" x14ac:dyDescent="0.1">
      <c r="A59" s="6"/>
      <c r="B59" s="6"/>
      <c r="C59" s="57" t="s">
        <v>28</v>
      </c>
      <c r="D59" s="58"/>
      <c r="E59" s="58"/>
      <c r="F59" s="58"/>
      <c r="G59" s="58"/>
      <c r="H59" s="58"/>
      <c r="I59" s="58"/>
      <c r="J59" s="58"/>
      <c r="K59" s="58"/>
      <c r="L59" s="58"/>
      <c r="M59" s="59"/>
    </row>
    <row r="60" spans="1:25" ht="14.45" customHeight="1" thickBot="1" x14ac:dyDescent="0.15">
      <c r="A60" s="6"/>
      <c r="B60" s="6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2"/>
    </row>
    <row r="61" spans="1:25" ht="14.45" customHeight="1" thickBot="1" x14ac:dyDescent="0.15">
      <c r="A61" s="6"/>
      <c r="B61" s="6"/>
      <c r="C61" s="63" t="s">
        <v>0</v>
      </c>
      <c r="D61" s="64"/>
      <c r="E61" s="65" t="s">
        <v>4</v>
      </c>
      <c r="F61" s="66"/>
      <c r="G61" s="7" t="s">
        <v>5</v>
      </c>
      <c r="H61" s="67" t="s">
        <v>6</v>
      </c>
      <c r="I61" s="68"/>
      <c r="J61" s="68"/>
      <c r="K61" s="68"/>
      <c r="L61" s="68"/>
      <c r="M61" s="69"/>
      <c r="R61" s="8"/>
      <c r="S61" s="9"/>
      <c r="T61" s="10"/>
      <c r="U61" s="10"/>
    </row>
    <row r="62" spans="1:25" ht="14.45" customHeight="1" thickBot="1" x14ac:dyDescent="0.15">
      <c r="A62" s="6"/>
      <c r="B62" s="6"/>
      <c r="C62" s="70">
        <v>45188</v>
      </c>
      <c r="D62" s="71"/>
      <c r="E62" s="72" t="s">
        <v>27</v>
      </c>
      <c r="F62" s="73"/>
      <c r="G62" s="11" t="s">
        <v>23</v>
      </c>
      <c r="H62" s="72"/>
      <c r="I62" s="74"/>
      <c r="J62" s="74"/>
      <c r="K62" s="74"/>
      <c r="L62" s="74"/>
      <c r="M62" s="73"/>
    </row>
    <row r="63" spans="1:25" ht="14.45" customHeight="1" thickBot="1" x14ac:dyDescent="0.15">
      <c r="A63" s="6"/>
      <c r="B63" s="6"/>
      <c r="C63" s="72"/>
      <c r="D63" s="74"/>
      <c r="E63" s="74"/>
      <c r="F63" s="74"/>
      <c r="G63" s="74"/>
      <c r="H63" s="74"/>
      <c r="I63" s="74"/>
      <c r="J63" s="74"/>
      <c r="K63" s="74"/>
      <c r="L63" s="74"/>
      <c r="M63" s="73"/>
    </row>
    <row r="64" spans="1:25" ht="14.45" customHeight="1" thickBot="1" x14ac:dyDescent="0.2">
      <c r="A64" s="6"/>
      <c r="B64" s="6"/>
      <c r="C64" s="12" t="s">
        <v>2</v>
      </c>
      <c r="D64" s="33"/>
      <c r="E64" s="12" t="s">
        <v>7</v>
      </c>
      <c r="F64" s="33" t="s">
        <v>8</v>
      </c>
      <c r="G64" s="12" t="s">
        <v>7</v>
      </c>
      <c r="H64" s="83" t="s">
        <v>3</v>
      </c>
      <c r="I64" s="83"/>
      <c r="J64" s="83"/>
      <c r="K64" s="83"/>
      <c r="L64" s="83"/>
      <c r="M64" s="64"/>
      <c r="Y64" s="1"/>
    </row>
    <row r="65" spans="1:25" ht="14.45" customHeight="1" thickBot="1" x14ac:dyDescent="0.25">
      <c r="A65" s="6"/>
      <c r="B65" s="6"/>
      <c r="C65" s="13"/>
      <c r="D65" s="14"/>
      <c r="E65" s="15" t="s">
        <v>30</v>
      </c>
      <c r="F65" s="14"/>
      <c r="G65" s="13" t="s">
        <v>24</v>
      </c>
      <c r="H65" s="75">
        <v>2</v>
      </c>
      <c r="I65" s="76"/>
      <c r="J65" s="77"/>
      <c r="K65" s="78">
        <v>0</v>
      </c>
      <c r="L65" s="79"/>
      <c r="M65" s="80"/>
      <c r="V65" s="16"/>
      <c r="W65" s="17"/>
      <c r="Y65" s="1"/>
    </row>
    <row r="66" spans="1:25" ht="14.45" customHeight="1" thickBot="1" x14ac:dyDescent="0.2">
      <c r="A66" s="6"/>
      <c r="B66" s="6"/>
      <c r="C66" s="18" t="s">
        <v>1</v>
      </c>
      <c r="D66" s="19" t="s">
        <v>9</v>
      </c>
      <c r="E66" s="18" t="s">
        <v>10</v>
      </c>
      <c r="F66" s="19"/>
      <c r="G66" s="18" t="s">
        <v>10</v>
      </c>
      <c r="H66" s="74"/>
      <c r="I66" s="73"/>
      <c r="J66" s="74"/>
      <c r="K66" s="73"/>
      <c r="L66" s="81"/>
      <c r="M66" s="82"/>
      <c r="O66" s="55" t="s">
        <v>14</v>
      </c>
      <c r="P66" s="56"/>
      <c r="Q66" s="55" t="s">
        <v>15</v>
      </c>
      <c r="R66" s="56"/>
      <c r="S66" s="55" t="s">
        <v>9</v>
      </c>
      <c r="T66" s="56"/>
      <c r="V66" s="20"/>
      <c r="W66" s="17"/>
      <c r="Y66" s="1"/>
    </row>
    <row r="67" spans="1:25" ht="14.45" customHeight="1" thickBot="1" x14ac:dyDescent="0.2">
      <c r="A67" s="6"/>
      <c r="B67" s="6"/>
      <c r="C67" s="21" t="s">
        <v>21</v>
      </c>
      <c r="D67" s="32" t="s">
        <v>16</v>
      </c>
      <c r="E67" s="18" t="s">
        <v>33</v>
      </c>
      <c r="F67" s="19"/>
      <c r="G67" s="18" t="s">
        <v>26</v>
      </c>
      <c r="H67" s="22">
        <v>6</v>
      </c>
      <c r="I67" s="32">
        <v>3</v>
      </c>
      <c r="J67" s="22">
        <v>6</v>
      </c>
      <c r="K67" s="32">
        <v>4</v>
      </c>
      <c r="L67" s="22"/>
      <c r="M67" s="32"/>
      <c r="O67" s="34">
        <f t="shared" ref="O67:P69" si="8">H67+J67+L67</f>
        <v>12</v>
      </c>
      <c r="P67" s="34">
        <f t="shared" si="8"/>
        <v>7</v>
      </c>
      <c r="Q67" s="34">
        <f>IF(H67&gt;I67,1,0)+IF(J67&gt;K67,1,0)+IF(L67&gt;M67,1,0)</f>
        <v>2</v>
      </c>
      <c r="R67" s="23">
        <f>IF(H67&lt;I67,1,0)+IF(J67&lt;K67,1,0)+IF(L67&lt;M67,1,0)</f>
        <v>0</v>
      </c>
      <c r="S67" s="23">
        <f>IF(Q67&gt;R67,1,0)</f>
        <v>1</v>
      </c>
      <c r="T67" s="23">
        <f>IF(Q67&lt;R67,1,0)</f>
        <v>0</v>
      </c>
      <c r="V67" s="20"/>
      <c r="W67" s="17"/>
      <c r="Y67" s="1"/>
    </row>
    <row r="68" spans="1:25" ht="14.45" customHeight="1" thickBot="1" x14ac:dyDescent="0.2">
      <c r="A68" s="6"/>
      <c r="B68" s="6"/>
      <c r="C68" s="11"/>
      <c r="D68" s="32" t="s">
        <v>17</v>
      </c>
      <c r="E68" s="11" t="s">
        <v>34</v>
      </c>
      <c r="F68" s="39"/>
      <c r="G68" s="11" t="s">
        <v>25</v>
      </c>
      <c r="H68" s="22">
        <v>6</v>
      </c>
      <c r="I68" s="32">
        <v>0</v>
      </c>
      <c r="J68" s="22">
        <v>6</v>
      </c>
      <c r="K68" s="32">
        <v>0</v>
      </c>
      <c r="L68" s="22"/>
      <c r="M68" s="32"/>
      <c r="O68" s="3">
        <f t="shared" si="8"/>
        <v>12</v>
      </c>
      <c r="P68" s="3">
        <f t="shared" si="8"/>
        <v>0</v>
      </c>
      <c r="Q68" s="3">
        <f>IF(H68&gt;I68,1,0)+IF(J68&gt;K68,1,0)+IF(L68&gt;M68,1,0)</f>
        <v>2</v>
      </c>
      <c r="R68" s="2">
        <f>IF(H68&lt;I68,1,0)+IF(J68&lt;K68,1,0)+IF(L68&lt;M68,1,0)</f>
        <v>0</v>
      </c>
      <c r="S68" s="2">
        <f>IF(Q68&gt;R68,1,0)</f>
        <v>1</v>
      </c>
      <c r="T68" s="2">
        <f>IF(Q68&lt;R68,1,0)</f>
        <v>0</v>
      </c>
      <c r="V68" s="20"/>
      <c r="W68" s="17"/>
      <c r="Y68" s="1"/>
    </row>
    <row r="69" spans="1:25" ht="14.45" customHeight="1" thickBot="1" x14ac:dyDescent="0.25">
      <c r="A69" s="6"/>
      <c r="B69" s="6"/>
      <c r="C69" s="42"/>
      <c r="D69" s="44" t="s">
        <v>18</v>
      </c>
      <c r="E69" s="11"/>
      <c r="F69" s="24"/>
      <c r="G69" s="11"/>
      <c r="H69" s="46"/>
      <c r="I69" s="49"/>
      <c r="J69" s="46"/>
      <c r="K69" s="49"/>
      <c r="L69" s="46"/>
      <c r="M69" s="49"/>
      <c r="O69" s="52">
        <f t="shared" si="8"/>
        <v>0</v>
      </c>
      <c r="P69" s="52">
        <f t="shared" si="8"/>
        <v>0</v>
      </c>
      <c r="Q69" s="52">
        <f>IF(H69&gt;I69,1,0)+IF(J69&gt;K69,1,0)+IF(L69&gt;M69,1,0)</f>
        <v>0</v>
      </c>
      <c r="R69" s="52">
        <f>IF(H69&lt;I69,1,0)+IF(J69&lt;K69,1,0)+IF(L69&lt;M69,1,0)</f>
        <v>0</v>
      </c>
      <c r="S69" s="52">
        <f>IF(Q69&gt;R69,1,0)</f>
        <v>0</v>
      </c>
      <c r="T69" s="52">
        <f>IF(Q69&lt;R69,1,0)</f>
        <v>0</v>
      </c>
      <c r="V69" s="16"/>
      <c r="W69" s="17"/>
      <c r="Y69" s="1"/>
    </row>
    <row r="70" spans="1:25" ht="14.45" customHeight="1" thickBot="1" x14ac:dyDescent="0.2">
      <c r="A70" s="6"/>
      <c r="B70" s="6"/>
      <c r="C70" s="42"/>
      <c r="D70" s="44"/>
      <c r="E70" s="25"/>
      <c r="F70" s="26"/>
      <c r="G70" s="25"/>
      <c r="H70" s="47"/>
      <c r="I70" s="50"/>
      <c r="J70" s="47"/>
      <c r="K70" s="50"/>
      <c r="L70" s="47"/>
      <c r="M70" s="50"/>
      <c r="O70" s="53"/>
      <c r="P70" s="53"/>
      <c r="Q70" s="53"/>
      <c r="R70" s="53"/>
      <c r="S70" s="53"/>
      <c r="T70" s="53"/>
      <c r="V70" s="20"/>
      <c r="W70" s="17"/>
      <c r="Y70" s="1"/>
    </row>
    <row r="71" spans="1:25" ht="14.45" customHeight="1" thickBot="1" x14ac:dyDescent="0.2">
      <c r="A71" s="6"/>
      <c r="B71" s="6"/>
      <c r="C71" s="43"/>
      <c r="D71" s="45"/>
      <c r="E71" s="11"/>
      <c r="F71" s="27"/>
      <c r="G71" s="11"/>
      <c r="H71" s="48"/>
      <c r="I71" s="51"/>
      <c r="J71" s="48"/>
      <c r="K71" s="51"/>
      <c r="L71" s="48"/>
      <c r="M71" s="51"/>
      <c r="O71" s="54"/>
      <c r="P71" s="54"/>
      <c r="Q71" s="54"/>
      <c r="R71" s="54"/>
      <c r="S71" s="54"/>
      <c r="T71" s="54"/>
      <c r="V71" s="20"/>
      <c r="Y71" s="1"/>
    </row>
    <row r="72" spans="1:25" ht="14.45" customHeight="1" thickBot="1" x14ac:dyDescent="0.2">
      <c r="A72" s="6"/>
      <c r="B72" s="6"/>
      <c r="G72" s="28"/>
      <c r="H72" s="28"/>
      <c r="O72" s="2">
        <f t="shared" ref="O72:T72" si="9">O67+O68+O69</f>
        <v>24</v>
      </c>
      <c r="P72" s="2">
        <f t="shared" si="9"/>
        <v>7</v>
      </c>
      <c r="Q72" s="3">
        <f t="shared" si="9"/>
        <v>4</v>
      </c>
      <c r="R72" s="2">
        <f t="shared" si="9"/>
        <v>0</v>
      </c>
      <c r="S72" s="2">
        <f t="shared" si="9"/>
        <v>2</v>
      </c>
      <c r="T72" s="2">
        <f t="shared" si="9"/>
        <v>0</v>
      </c>
      <c r="V72" s="20"/>
      <c r="Y72" s="1"/>
    </row>
    <row r="73" spans="1:25" ht="14.45" customHeight="1" x14ac:dyDescent="0.1">
      <c r="A73" s="6"/>
      <c r="B73" s="6"/>
      <c r="C73" s="57" t="s">
        <v>28</v>
      </c>
      <c r="D73" s="58"/>
      <c r="E73" s="58"/>
      <c r="F73" s="58"/>
      <c r="G73" s="58"/>
      <c r="H73" s="58"/>
      <c r="I73" s="58"/>
      <c r="J73" s="58"/>
      <c r="K73" s="58"/>
      <c r="L73" s="58"/>
      <c r="M73" s="59"/>
    </row>
    <row r="74" spans="1:25" ht="14.45" customHeight="1" thickBot="1" x14ac:dyDescent="0.15">
      <c r="A74" s="6"/>
      <c r="B74" s="6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2"/>
    </row>
    <row r="75" spans="1:25" ht="14.45" customHeight="1" thickBot="1" x14ac:dyDescent="0.15">
      <c r="A75" s="6"/>
      <c r="B75" s="6"/>
      <c r="C75" s="63" t="s">
        <v>0</v>
      </c>
      <c r="D75" s="64"/>
      <c r="E75" s="65" t="s">
        <v>4</v>
      </c>
      <c r="F75" s="66"/>
      <c r="G75" s="7" t="s">
        <v>5</v>
      </c>
      <c r="H75" s="67" t="s">
        <v>6</v>
      </c>
      <c r="I75" s="68"/>
      <c r="J75" s="68"/>
      <c r="K75" s="68"/>
      <c r="L75" s="68"/>
      <c r="M75" s="69"/>
      <c r="R75" s="8"/>
      <c r="S75" s="9"/>
      <c r="T75" s="10"/>
      <c r="U75" s="10"/>
    </row>
    <row r="76" spans="1:25" ht="14.45" customHeight="1" thickBot="1" x14ac:dyDescent="0.15">
      <c r="A76" s="6"/>
      <c r="B76" s="6"/>
      <c r="C76" s="70">
        <v>45188</v>
      </c>
      <c r="D76" s="71"/>
      <c r="E76" s="72" t="s">
        <v>27</v>
      </c>
      <c r="F76" s="73"/>
      <c r="G76" s="11" t="s">
        <v>23</v>
      </c>
      <c r="H76" s="72"/>
      <c r="I76" s="74"/>
      <c r="J76" s="74"/>
      <c r="K76" s="74"/>
      <c r="L76" s="74"/>
      <c r="M76" s="73"/>
    </row>
    <row r="77" spans="1:25" ht="14.45" customHeight="1" thickBot="1" x14ac:dyDescent="0.15">
      <c r="A77" s="6"/>
      <c r="B77" s="6"/>
      <c r="C77" s="72"/>
      <c r="D77" s="74"/>
      <c r="E77" s="74"/>
      <c r="F77" s="74"/>
      <c r="G77" s="74"/>
      <c r="H77" s="74"/>
      <c r="I77" s="74"/>
      <c r="J77" s="74"/>
      <c r="K77" s="74"/>
      <c r="L77" s="74"/>
      <c r="M77" s="73"/>
    </row>
    <row r="78" spans="1:25" ht="14.45" customHeight="1" thickBot="1" x14ac:dyDescent="0.2">
      <c r="A78" s="6"/>
      <c r="B78" s="6"/>
      <c r="C78" s="12" t="s">
        <v>2</v>
      </c>
      <c r="D78" s="33"/>
      <c r="E78" s="12" t="s">
        <v>7</v>
      </c>
      <c r="F78" s="33" t="s">
        <v>8</v>
      </c>
      <c r="G78" s="12" t="s">
        <v>7</v>
      </c>
      <c r="H78" s="83" t="s">
        <v>3</v>
      </c>
      <c r="I78" s="83"/>
      <c r="J78" s="83"/>
      <c r="K78" s="83"/>
      <c r="L78" s="83"/>
      <c r="M78" s="64"/>
      <c r="Y78" s="1"/>
    </row>
    <row r="79" spans="1:25" ht="14.45" customHeight="1" thickBot="1" x14ac:dyDescent="0.25">
      <c r="A79" s="6"/>
      <c r="B79" s="6"/>
      <c r="C79" s="13"/>
      <c r="D79" s="14"/>
      <c r="E79" s="15" t="s">
        <v>39</v>
      </c>
      <c r="F79" s="14"/>
      <c r="G79" s="13" t="s">
        <v>45</v>
      </c>
      <c r="H79" s="75">
        <f>S86</f>
        <v>2</v>
      </c>
      <c r="I79" s="76"/>
      <c r="J79" s="77"/>
      <c r="K79" s="78">
        <f>T86</f>
        <v>0</v>
      </c>
      <c r="L79" s="79"/>
      <c r="M79" s="80"/>
      <c r="V79" s="16"/>
      <c r="W79" s="17"/>
      <c r="Y79" s="1"/>
    </row>
    <row r="80" spans="1:25" ht="14.45" customHeight="1" thickBot="1" x14ac:dyDescent="0.2">
      <c r="A80" s="6"/>
      <c r="B80" s="6"/>
      <c r="C80" s="18" t="s">
        <v>1</v>
      </c>
      <c r="D80" s="19" t="s">
        <v>9</v>
      </c>
      <c r="E80" s="18" t="s">
        <v>10</v>
      </c>
      <c r="F80" s="19"/>
      <c r="G80" s="18" t="s">
        <v>10</v>
      </c>
      <c r="H80" s="74" t="s">
        <v>11</v>
      </c>
      <c r="I80" s="73"/>
      <c r="J80" s="74" t="s">
        <v>12</v>
      </c>
      <c r="K80" s="73"/>
      <c r="L80" s="81" t="s">
        <v>13</v>
      </c>
      <c r="M80" s="82"/>
      <c r="O80" s="55" t="s">
        <v>14</v>
      </c>
      <c r="P80" s="56"/>
      <c r="Q80" s="55" t="s">
        <v>15</v>
      </c>
      <c r="R80" s="56"/>
      <c r="S80" s="55" t="s">
        <v>9</v>
      </c>
      <c r="T80" s="56"/>
      <c r="V80" s="20"/>
      <c r="W80" s="17"/>
      <c r="Y80" s="1"/>
    </row>
    <row r="81" spans="1:25" ht="14.45" customHeight="1" thickBot="1" x14ac:dyDescent="0.2">
      <c r="A81" s="6"/>
      <c r="B81" s="6"/>
      <c r="C81" s="21" t="s">
        <v>22</v>
      </c>
      <c r="D81" s="32" t="s">
        <v>16</v>
      </c>
      <c r="E81" s="18" t="s">
        <v>50</v>
      </c>
      <c r="F81" s="19"/>
      <c r="G81" s="18" t="s">
        <v>48</v>
      </c>
      <c r="H81" s="22">
        <v>6</v>
      </c>
      <c r="I81" s="32">
        <v>2</v>
      </c>
      <c r="J81" s="22">
        <v>6</v>
      </c>
      <c r="K81" s="32">
        <v>1</v>
      </c>
      <c r="L81" s="22"/>
      <c r="M81" s="32"/>
      <c r="O81" s="34">
        <f t="shared" ref="O81:P83" si="10">H81+J81+L81</f>
        <v>12</v>
      </c>
      <c r="P81" s="34">
        <f t="shared" si="10"/>
        <v>3</v>
      </c>
      <c r="Q81" s="34">
        <f>IF(H81&gt;I81,1,0)+IF(J81&gt;K81,1,0)+IF(L81&gt;M81,1,0)</f>
        <v>2</v>
      </c>
      <c r="R81" s="23">
        <f>IF(H81&lt;I81,1,0)+IF(J81&lt;K81,1,0)+IF(L81&lt;M81,1,0)</f>
        <v>0</v>
      </c>
      <c r="S81" s="23">
        <f>IF(Q81&gt;R81,1,0)</f>
        <v>1</v>
      </c>
      <c r="T81" s="23">
        <f>IF(Q81&lt;R81,1,0)</f>
        <v>0</v>
      </c>
      <c r="V81" s="20"/>
      <c r="W81" s="17"/>
      <c r="Y81" s="1"/>
    </row>
    <row r="82" spans="1:25" ht="14.45" customHeight="1" thickBot="1" x14ac:dyDescent="0.2">
      <c r="A82" s="6"/>
      <c r="B82" s="6"/>
      <c r="C82" s="11"/>
      <c r="D82" s="32" t="s">
        <v>17</v>
      </c>
      <c r="E82" s="11" t="s">
        <v>51</v>
      </c>
      <c r="F82" s="39"/>
      <c r="G82" s="11" t="s">
        <v>49</v>
      </c>
      <c r="H82" s="22">
        <v>6</v>
      </c>
      <c r="I82" s="32">
        <v>0</v>
      </c>
      <c r="J82" s="22">
        <v>6</v>
      </c>
      <c r="K82" s="32">
        <v>0</v>
      </c>
      <c r="L82" s="22"/>
      <c r="M82" s="32"/>
      <c r="O82" s="3">
        <f t="shared" si="10"/>
        <v>12</v>
      </c>
      <c r="P82" s="3">
        <f t="shared" si="10"/>
        <v>0</v>
      </c>
      <c r="Q82" s="3">
        <f>IF(H82&gt;I82,1,0)+IF(J82&gt;K82,1,0)+IF(L82&gt;M82,1,0)</f>
        <v>2</v>
      </c>
      <c r="R82" s="2">
        <f>IF(H82&lt;I82,1,0)+IF(J82&lt;K82,1,0)+IF(L82&lt;M82,1,0)</f>
        <v>0</v>
      </c>
      <c r="S82" s="2">
        <f>IF(Q82&gt;R82,1,0)</f>
        <v>1</v>
      </c>
      <c r="T82" s="2">
        <f>IF(Q82&lt;R82,1,0)</f>
        <v>0</v>
      </c>
      <c r="V82" s="20"/>
      <c r="W82" s="17"/>
      <c r="Y82" s="1"/>
    </row>
    <row r="83" spans="1:25" ht="14.45" customHeight="1" thickBot="1" x14ac:dyDescent="0.25">
      <c r="A83" s="6"/>
      <c r="B83" s="6"/>
      <c r="C83" s="42"/>
      <c r="D83" s="44" t="s">
        <v>18</v>
      </c>
      <c r="E83" s="11"/>
      <c r="F83" s="24"/>
      <c r="G83" s="11"/>
      <c r="H83" s="46"/>
      <c r="I83" s="49"/>
      <c r="J83" s="46"/>
      <c r="K83" s="49"/>
      <c r="L83" s="46"/>
      <c r="M83" s="49"/>
      <c r="O83" s="52">
        <f t="shared" si="10"/>
        <v>0</v>
      </c>
      <c r="P83" s="52">
        <f t="shared" si="10"/>
        <v>0</v>
      </c>
      <c r="Q83" s="52">
        <f>IF(H83&gt;I83,1,0)+IF(J83&gt;K83,1,0)+IF(L83&gt;M83,1,0)</f>
        <v>0</v>
      </c>
      <c r="R83" s="52">
        <f>IF(H83&lt;I83,1,0)+IF(J83&lt;K83,1,0)+IF(L83&lt;M83,1,0)</f>
        <v>0</v>
      </c>
      <c r="S83" s="52">
        <f>IF(Q83&gt;R83,1,0)</f>
        <v>0</v>
      </c>
      <c r="T83" s="52">
        <f>IF(Q83&lt;R83,1,0)</f>
        <v>0</v>
      </c>
      <c r="V83" s="16"/>
      <c r="W83" s="17"/>
      <c r="Y83" s="1"/>
    </row>
    <row r="84" spans="1:25" ht="14.45" customHeight="1" thickBot="1" x14ac:dyDescent="0.2">
      <c r="A84" s="6"/>
      <c r="B84" s="6"/>
      <c r="C84" s="42"/>
      <c r="D84" s="44"/>
      <c r="E84" s="25"/>
      <c r="F84" s="26"/>
      <c r="G84" s="25"/>
      <c r="H84" s="47"/>
      <c r="I84" s="50"/>
      <c r="J84" s="47"/>
      <c r="K84" s="50"/>
      <c r="L84" s="47"/>
      <c r="M84" s="50"/>
      <c r="O84" s="53"/>
      <c r="P84" s="53"/>
      <c r="Q84" s="53"/>
      <c r="R84" s="53"/>
      <c r="S84" s="53"/>
      <c r="T84" s="53"/>
      <c r="V84" s="20"/>
      <c r="W84" s="17"/>
      <c r="Y84" s="1"/>
    </row>
    <row r="85" spans="1:25" ht="14.45" customHeight="1" thickBot="1" x14ac:dyDescent="0.2">
      <c r="A85" s="6"/>
      <c r="B85" s="6"/>
      <c r="C85" s="43"/>
      <c r="D85" s="45"/>
      <c r="E85" s="11"/>
      <c r="F85" s="27"/>
      <c r="G85" s="11"/>
      <c r="H85" s="48"/>
      <c r="I85" s="51"/>
      <c r="J85" s="48"/>
      <c r="K85" s="51"/>
      <c r="L85" s="48"/>
      <c r="M85" s="51"/>
      <c r="O85" s="54"/>
      <c r="P85" s="54"/>
      <c r="Q85" s="54"/>
      <c r="R85" s="54"/>
      <c r="S85" s="54"/>
      <c r="T85" s="54"/>
      <c r="V85" s="20"/>
      <c r="Y85" s="1"/>
    </row>
    <row r="86" spans="1:25" ht="14.45" customHeight="1" thickBot="1" x14ac:dyDescent="0.2">
      <c r="A86" s="6"/>
      <c r="B86" s="6"/>
      <c r="G86" s="28"/>
      <c r="H86" s="28"/>
      <c r="O86" s="2">
        <f t="shared" ref="O86:T86" si="11">O81+O82+O83</f>
        <v>24</v>
      </c>
      <c r="P86" s="2">
        <f t="shared" si="11"/>
        <v>3</v>
      </c>
      <c r="Q86" s="3">
        <f t="shared" si="11"/>
        <v>4</v>
      </c>
      <c r="R86" s="2">
        <f t="shared" si="11"/>
        <v>0</v>
      </c>
      <c r="S86" s="2">
        <f t="shared" si="11"/>
        <v>2</v>
      </c>
      <c r="T86" s="2">
        <f t="shared" si="11"/>
        <v>0</v>
      </c>
      <c r="V86" s="20"/>
      <c r="Y86" s="1"/>
    </row>
    <row r="87" spans="1:25" ht="14.45" customHeight="1" x14ac:dyDescent="0.1">
      <c r="A87" s="6"/>
      <c r="B87" s="6"/>
      <c r="C87" s="57" t="s">
        <v>28</v>
      </c>
      <c r="D87" s="58"/>
      <c r="E87" s="58"/>
      <c r="F87" s="58"/>
      <c r="G87" s="58"/>
      <c r="H87" s="58"/>
      <c r="I87" s="58"/>
      <c r="J87" s="58"/>
      <c r="K87" s="58"/>
      <c r="L87" s="58"/>
      <c r="M87" s="59"/>
    </row>
    <row r="88" spans="1:25" ht="14.45" customHeight="1" thickBot="1" x14ac:dyDescent="0.15">
      <c r="A88" s="6"/>
      <c r="B88" s="6"/>
      <c r="C88" s="60"/>
      <c r="D88" s="61"/>
      <c r="E88" s="61"/>
      <c r="F88" s="61"/>
      <c r="G88" s="61"/>
      <c r="H88" s="61"/>
      <c r="I88" s="61"/>
      <c r="J88" s="61"/>
      <c r="K88" s="61"/>
      <c r="L88" s="61"/>
      <c r="M88" s="62"/>
    </row>
    <row r="89" spans="1:25" ht="14.45" customHeight="1" thickBot="1" x14ac:dyDescent="0.15">
      <c r="A89" s="6"/>
      <c r="B89" s="6"/>
      <c r="C89" s="63" t="s">
        <v>0</v>
      </c>
      <c r="D89" s="64"/>
      <c r="E89" s="65" t="s">
        <v>4</v>
      </c>
      <c r="F89" s="66"/>
      <c r="G89" s="7" t="s">
        <v>5</v>
      </c>
      <c r="H89" s="67" t="s">
        <v>6</v>
      </c>
      <c r="I89" s="68"/>
      <c r="J89" s="68"/>
      <c r="K89" s="68"/>
      <c r="L89" s="68"/>
      <c r="M89" s="69"/>
      <c r="R89" s="8"/>
      <c r="S89" s="9"/>
      <c r="T89" s="10"/>
      <c r="U89" s="10"/>
    </row>
    <row r="90" spans="1:25" ht="14.45" customHeight="1" thickBot="1" x14ac:dyDescent="0.15">
      <c r="A90" s="6"/>
      <c r="B90" s="6"/>
      <c r="C90" s="70">
        <v>45189</v>
      </c>
      <c r="D90" s="71"/>
      <c r="E90" s="72" t="s">
        <v>27</v>
      </c>
      <c r="F90" s="73"/>
      <c r="G90" s="11" t="s">
        <v>23</v>
      </c>
      <c r="H90" s="72"/>
      <c r="I90" s="74"/>
      <c r="J90" s="74"/>
      <c r="K90" s="74"/>
      <c r="L90" s="74"/>
      <c r="M90" s="73"/>
    </row>
    <row r="91" spans="1:25" ht="14.45" customHeight="1" thickBot="1" x14ac:dyDescent="0.15">
      <c r="A91" s="6"/>
      <c r="B91" s="6"/>
      <c r="C91" s="72"/>
      <c r="D91" s="74"/>
      <c r="E91" s="74"/>
      <c r="F91" s="74"/>
      <c r="G91" s="74"/>
      <c r="H91" s="74"/>
      <c r="I91" s="74"/>
      <c r="J91" s="74"/>
      <c r="K91" s="74"/>
      <c r="L91" s="74"/>
      <c r="M91" s="73"/>
    </row>
    <row r="92" spans="1:25" ht="14.45" customHeight="1" thickBot="1" x14ac:dyDescent="0.2">
      <c r="A92" s="6"/>
      <c r="B92" s="6"/>
      <c r="C92" s="12" t="s">
        <v>2</v>
      </c>
      <c r="D92" s="33"/>
      <c r="E92" s="12" t="s">
        <v>7</v>
      </c>
      <c r="F92" s="33" t="s">
        <v>8</v>
      </c>
      <c r="G92" s="12" t="s">
        <v>7</v>
      </c>
      <c r="H92" s="83" t="s">
        <v>3</v>
      </c>
      <c r="I92" s="83"/>
      <c r="J92" s="83"/>
      <c r="K92" s="83"/>
      <c r="L92" s="83"/>
      <c r="M92" s="64"/>
      <c r="Y92" s="1"/>
    </row>
    <row r="93" spans="1:25" ht="14.45" customHeight="1" thickBot="1" x14ac:dyDescent="0.25">
      <c r="A93" s="6"/>
      <c r="B93" s="6"/>
      <c r="C93" s="13"/>
      <c r="D93" s="14"/>
      <c r="E93" s="15" t="s">
        <v>38</v>
      </c>
      <c r="F93" s="14"/>
      <c r="G93" s="13" t="s">
        <v>44</v>
      </c>
      <c r="H93" s="75">
        <f>S100</f>
        <v>2</v>
      </c>
      <c r="I93" s="76"/>
      <c r="J93" s="77"/>
      <c r="K93" s="78">
        <f>T100</f>
        <v>1</v>
      </c>
      <c r="L93" s="79"/>
      <c r="M93" s="80"/>
      <c r="V93" s="16"/>
      <c r="W93" s="17"/>
      <c r="Y93" s="1"/>
    </row>
    <row r="94" spans="1:25" ht="14.45" customHeight="1" thickBot="1" x14ac:dyDescent="0.2">
      <c r="A94" s="6"/>
      <c r="B94" s="6"/>
      <c r="C94" s="18" t="s">
        <v>1</v>
      </c>
      <c r="D94" s="19" t="s">
        <v>9</v>
      </c>
      <c r="E94" s="18" t="s">
        <v>10</v>
      </c>
      <c r="F94" s="19"/>
      <c r="G94" s="18" t="s">
        <v>10</v>
      </c>
      <c r="H94" s="74" t="s">
        <v>11</v>
      </c>
      <c r="I94" s="73"/>
      <c r="J94" s="74" t="s">
        <v>12</v>
      </c>
      <c r="K94" s="73"/>
      <c r="L94" s="81" t="s">
        <v>13</v>
      </c>
      <c r="M94" s="82"/>
      <c r="O94" s="55" t="s">
        <v>14</v>
      </c>
      <c r="P94" s="56"/>
      <c r="Q94" s="55" t="s">
        <v>15</v>
      </c>
      <c r="R94" s="56"/>
      <c r="S94" s="55" t="s">
        <v>9</v>
      </c>
      <c r="T94" s="56"/>
      <c r="V94" s="20"/>
      <c r="W94" s="17"/>
      <c r="Y94" s="1"/>
    </row>
    <row r="95" spans="1:25" ht="14.45" customHeight="1" thickBot="1" x14ac:dyDescent="0.2">
      <c r="A95" s="6"/>
      <c r="B95" s="6"/>
      <c r="C95" s="21"/>
      <c r="D95" s="32" t="s">
        <v>16</v>
      </c>
      <c r="E95" s="11" t="s">
        <v>52</v>
      </c>
      <c r="F95" s="32"/>
      <c r="G95" s="11" t="s">
        <v>53</v>
      </c>
      <c r="H95" s="22">
        <v>6</v>
      </c>
      <c r="I95" s="32">
        <v>3</v>
      </c>
      <c r="J95" s="22">
        <v>6</v>
      </c>
      <c r="K95" s="32">
        <v>3</v>
      </c>
      <c r="L95" s="22"/>
      <c r="M95" s="32"/>
      <c r="O95" s="34">
        <f t="shared" ref="O95:P97" si="12">H95+J95+L95</f>
        <v>12</v>
      </c>
      <c r="P95" s="34">
        <f t="shared" si="12"/>
        <v>6</v>
      </c>
      <c r="Q95" s="34">
        <f>IF(H95&gt;I95,1,0)+IF(J95&gt;K95,1,0)+IF(L95&gt;M95,1,0)</f>
        <v>2</v>
      </c>
      <c r="R95" s="23">
        <f>IF(H95&lt;I95,1,0)+IF(J95&lt;K95,1,0)+IF(L95&lt;M95,1,0)</f>
        <v>0</v>
      </c>
      <c r="S95" s="23">
        <f>IF(Q95&gt;R95,1,0)</f>
        <v>1</v>
      </c>
      <c r="T95" s="23">
        <f>IF(Q95&lt;R95,1,0)</f>
        <v>0</v>
      </c>
      <c r="V95" s="20"/>
      <c r="W95" s="17"/>
      <c r="Y95" s="1"/>
    </row>
    <row r="96" spans="1:25" ht="14.45" customHeight="1" thickBot="1" x14ac:dyDescent="0.2">
      <c r="A96" s="6"/>
      <c r="B96" s="6"/>
      <c r="C96" s="11"/>
      <c r="D96" s="32" t="s">
        <v>17</v>
      </c>
      <c r="E96" s="11" t="s">
        <v>40</v>
      </c>
      <c r="F96" s="32"/>
      <c r="G96" s="11" t="s">
        <v>54</v>
      </c>
      <c r="H96" s="22">
        <v>4</v>
      </c>
      <c r="I96" s="32">
        <v>6</v>
      </c>
      <c r="J96" s="22">
        <v>5</v>
      </c>
      <c r="K96" s="32">
        <v>7</v>
      </c>
      <c r="L96" s="22"/>
      <c r="M96" s="32"/>
      <c r="O96" s="3">
        <f t="shared" si="12"/>
        <v>9</v>
      </c>
      <c r="P96" s="3">
        <f t="shared" si="12"/>
        <v>13</v>
      </c>
      <c r="Q96" s="3">
        <f>IF(H96&gt;I96,1,0)+IF(J96&gt;K96,1,0)+IF(L96&gt;M96,1,0)</f>
        <v>0</v>
      </c>
      <c r="R96" s="2">
        <f>IF(H96&lt;I96,1,0)+IF(J96&lt;K96,1,0)+IF(L96&lt;M96,1,0)</f>
        <v>2</v>
      </c>
      <c r="S96" s="2">
        <f>IF(Q96&gt;R96,1,0)</f>
        <v>0</v>
      </c>
      <c r="T96" s="2">
        <f>IF(Q96&lt;R96,1,0)</f>
        <v>1</v>
      </c>
      <c r="V96" s="20"/>
      <c r="W96" s="17"/>
      <c r="Y96" s="1"/>
    </row>
    <row r="97" spans="1:25" ht="14.45" customHeight="1" thickBot="1" x14ac:dyDescent="0.25">
      <c r="A97" s="6"/>
      <c r="B97" s="6"/>
      <c r="C97" s="42"/>
      <c r="D97" s="44" t="s">
        <v>18</v>
      </c>
      <c r="E97" s="11" t="s">
        <v>52</v>
      </c>
      <c r="F97" s="24"/>
      <c r="G97" s="11" t="s">
        <v>54</v>
      </c>
      <c r="H97" s="46">
        <v>6</v>
      </c>
      <c r="I97" s="49">
        <v>4</v>
      </c>
      <c r="J97" s="46">
        <v>6</v>
      </c>
      <c r="K97" s="49">
        <v>4</v>
      </c>
      <c r="L97" s="46"/>
      <c r="M97" s="49"/>
      <c r="O97" s="52">
        <f t="shared" si="12"/>
        <v>12</v>
      </c>
      <c r="P97" s="52">
        <f t="shared" si="12"/>
        <v>8</v>
      </c>
      <c r="Q97" s="52">
        <f>IF(H97&gt;I97,1,0)+IF(J97&gt;K97,1,0)+IF(L97&gt;M97,1,0)</f>
        <v>2</v>
      </c>
      <c r="R97" s="52">
        <f>IF(H97&lt;I97,1,0)+IF(J97&lt;K97,1,0)+IF(L97&lt;M97,1,0)</f>
        <v>0</v>
      </c>
      <c r="S97" s="52">
        <f>IF(Q97&gt;R97,1,0)</f>
        <v>1</v>
      </c>
      <c r="T97" s="52">
        <f>IF(Q97&lt;R97,1,0)</f>
        <v>0</v>
      </c>
      <c r="V97" s="16"/>
      <c r="W97" s="17"/>
      <c r="Y97" s="1"/>
    </row>
    <row r="98" spans="1:25" ht="14.45" customHeight="1" thickBot="1" x14ac:dyDescent="0.2">
      <c r="A98" s="6"/>
      <c r="B98" s="6"/>
      <c r="C98" s="42"/>
      <c r="D98" s="44"/>
      <c r="E98" s="25" t="s">
        <v>41</v>
      </c>
      <c r="F98" s="26"/>
      <c r="G98" s="25" t="s">
        <v>46</v>
      </c>
      <c r="H98" s="47"/>
      <c r="I98" s="50"/>
      <c r="J98" s="47"/>
      <c r="K98" s="50"/>
      <c r="L98" s="47"/>
      <c r="M98" s="50"/>
      <c r="O98" s="53"/>
      <c r="P98" s="53"/>
      <c r="Q98" s="53"/>
      <c r="R98" s="53"/>
      <c r="S98" s="53"/>
      <c r="T98" s="53"/>
      <c r="V98" s="20"/>
      <c r="W98" s="17"/>
      <c r="Y98" s="1"/>
    </row>
    <row r="99" spans="1:25" ht="14.45" customHeight="1" thickBot="1" x14ac:dyDescent="0.2">
      <c r="A99" s="6"/>
      <c r="B99" s="6"/>
      <c r="C99" s="43"/>
      <c r="D99" s="45"/>
      <c r="E99" s="11"/>
      <c r="F99" s="27"/>
      <c r="G99" s="11"/>
      <c r="H99" s="48"/>
      <c r="I99" s="51"/>
      <c r="J99" s="48"/>
      <c r="K99" s="51"/>
      <c r="L99" s="48"/>
      <c r="M99" s="51"/>
      <c r="O99" s="54"/>
      <c r="P99" s="54"/>
      <c r="Q99" s="54"/>
      <c r="R99" s="54"/>
      <c r="S99" s="54"/>
      <c r="T99" s="54"/>
      <c r="V99" s="20"/>
      <c r="Y99" s="1"/>
    </row>
    <row r="100" spans="1:25" ht="14.45" customHeight="1" thickBot="1" x14ac:dyDescent="0.2">
      <c r="A100" s="6"/>
      <c r="B100" s="6"/>
      <c r="G100" s="28"/>
      <c r="H100" s="28"/>
      <c r="O100" s="2">
        <f t="shared" ref="O100:T100" si="13">O95+O96+O97</f>
        <v>33</v>
      </c>
      <c r="P100" s="2">
        <f t="shared" si="13"/>
        <v>27</v>
      </c>
      <c r="Q100" s="3">
        <f t="shared" si="13"/>
        <v>4</v>
      </c>
      <c r="R100" s="2">
        <f t="shared" si="13"/>
        <v>2</v>
      </c>
      <c r="S100" s="2">
        <f t="shared" si="13"/>
        <v>2</v>
      </c>
      <c r="T100" s="2">
        <f t="shared" si="13"/>
        <v>1</v>
      </c>
      <c r="V100" s="20"/>
      <c r="Y100" s="1"/>
    </row>
    <row r="101" spans="1:25" ht="14.45" customHeight="1" x14ac:dyDescent="0.1">
      <c r="A101" s="6"/>
      <c r="B101" s="6"/>
      <c r="C101" s="57" t="s">
        <v>28</v>
      </c>
      <c r="D101" s="58"/>
      <c r="E101" s="58"/>
      <c r="F101" s="58"/>
      <c r="G101" s="58"/>
      <c r="H101" s="58"/>
      <c r="I101" s="58"/>
      <c r="J101" s="58"/>
      <c r="K101" s="58"/>
      <c r="L101" s="58"/>
      <c r="M101" s="59"/>
    </row>
    <row r="102" spans="1:25" ht="14.45" customHeight="1" thickBot="1" x14ac:dyDescent="0.15">
      <c r="A102" s="6"/>
      <c r="B102" s="6"/>
      <c r="C102" s="60"/>
      <c r="D102" s="61"/>
      <c r="E102" s="61"/>
      <c r="F102" s="61"/>
      <c r="G102" s="61"/>
      <c r="H102" s="61"/>
      <c r="I102" s="61"/>
      <c r="J102" s="61"/>
      <c r="K102" s="61"/>
      <c r="L102" s="61"/>
      <c r="M102" s="62"/>
    </row>
    <row r="103" spans="1:25" ht="14.45" customHeight="1" thickBot="1" x14ac:dyDescent="0.15">
      <c r="A103" s="6"/>
      <c r="B103" s="6"/>
      <c r="C103" s="63" t="s">
        <v>0</v>
      </c>
      <c r="D103" s="64"/>
      <c r="E103" s="65" t="s">
        <v>4</v>
      </c>
      <c r="F103" s="66"/>
      <c r="G103" s="7" t="s">
        <v>5</v>
      </c>
      <c r="H103" s="67" t="s">
        <v>6</v>
      </c>
      <c r="I103" s="68"/>
      <c r="J103" s="68"/>
      <c r="K103" s="68"/>
      <c r="L103" s="68"/>
      <c r="M103" s="69"/>
      <c r="R103" s="8"/>
      <c r="S103" s="9"/>
      <c r="T103" s="10"/>
      <c r="U103" s="10"/>
    </row>
    <row r="104" spans="1:25" ht="14.45" customHeight="1" thickBot="1" x14ac:dyDescent="0.15">
      <c r="A104" s="6"/>
      <c r="B104" s="6"/>
      <c r="C104" s="70">
        <v>45189</v>
      </c>
      <c r="D104" s="71"/>
      <c r="E104" s="72" t="s">
        <v>27</v>
      </c>
      <c r="F104" s="73"/>
      <c r="G104" s="11" t="s">
        <v>23</v>
      </c>
      <c r="H104" s="72"/>
      <c r="I104" s="74"/>
      <c r="J104" s="74"/>
      <c r="K104" s="74"/>
      <c r="L104" s="74"/>
      <c r="M104" s="73"/>
    </row>
    <row r="105" spans="1:25" ht="14.45" customHeight="1" thickBot="1" x14ac:dyDescent="0.15">
      <c r="A105" s="6"/>
      <c r="B105" s="6"/>
      <c r="C105" s="72"/>
      <c r="D105" s="74"/>
      <c r="E105" s="74"/>
      <c r="F105" s="74"/>
      <c r="G105" s="74"/>
      <c r="H105" s="74"/>
      <c r="I105" s="74"/>
      <c r="J105" s="74"/>
      <c r="K105" s="74"/>
      <c r="L105" s="74"/>
      <c r="M105" s="73"/>
    </row>
    <row r="106" spans="1:25" ht="14.45" customHeight="1" thickBot="1" x14ac:dyDescent="0.2">
      <c r="A106" s="6"/>
      <c r="B106" s="6"/>
      <c r="C106" s="12" t="s">
        <v>2</v>
      </c>
      <c r="D106" s="33"/>
      <c r="E106" s="12" t="s">
        <v>7</v>
      </c>
      <c r="F106" s="33" t="s">
        <v>8</v>
      </c>
      <c r="G106" s="12" t="s">
        <v>7</v>
      </c>
      <c r="H106" s="83" t="s">
        <v>3</v>
      </c>
      <c r="I106" s="83"/>
      <c r="J106" s="83"/>
      <c r="K106" s="83"/>
      <c r="L106" s="83"/>
      <c r="M106" s="64"/>
      <c r="Y106" s="1"/>
    </row>
    <row r="107" spans="1:25" ht="14.45" customHeight="1" thickBot="1" x14ac:dyDescent="0.25">
      <c r="A107" s="6"/>
      <c r="B107" s="6"/>
      <c r="C107" s="13"/>
      <c r="D107" s="14"/>
      <c r="E107" s="15" t="s">
        <v>29</v>
      </c>
      <c r="F107" s="14"/>
      <c r="G107" s="13" t="s">
        <v>35</v>
      </c>
      <c r="H107" s="75">
        <v>2</v>
      </c>
      <c r="I107" s="76"/>
      <c r="J107" s="77"/>
      <c r="K107" s="78">
        <v>0</v>
      </c>
      <c r="L107" s="79"/>
      <c r="M107" s="80"/>
      <c r="V107" s="16"/>
      <c r="W107" s="17"/>
      <c r="Y107" s="1"/>
    </row>
    <row r="108" spans="1:25" ht="14.45" customHeight="1" thickBot="1" x14ac:dyDescent="0.2">
      <c r="A108" s="6"/>
      <c r="B108" s="6"/>
      <c r="C108" s="18" t="s">
        <v>1</v>
      </c>
      <c r="D108" s="19" t="s">
        <v>9</v>
      </c>
      <c r="E108" s="18" t="s">
        <v>10</v>
      </c>
      <c r="F108" s="19"/>
      <c r="G108" s="18" t="s">
        <v>10</v>
      </c>
      <c r="H108" s="74"/>
      <c r="I108" s="73"/>
      <c r="J108" s="74"/>
      <c r="K108" s="73"/>
      <c r="L108" s="81"/>
      <c r="M108" s="82"/>
      <c r="N108" s="4">
        <v>6</v>
      </c>
      <c r="O108" s="55">
        <v>7</v>
      </c>
      <c r="P108" s="56"/>
      <c r="Q108" s="55" t="s">
        <v>15</v>
      </c>
      <c r="R108" s="56"/>
      <c r="S108" s="55" t="s">
        <v>9</v>
      </c>
      <c r="T108" s="56"/>
      <c r="V108" s="20"/>
      <c r="W108" s="17"/>
      <c r="Y108" s="1"/>
    </row>
    <row r="109" spans="1:25" ht="14.45" customHeight="1" thickBot="1" x14ac:dyDescent="0.2">
      <c r="A109" s="6"/>
      <c r="B109" s="6"/>
      <c r="C109" s="21"/>
      <c r="D109" s="32" t="s">
        <v>16</v>
      </c>
      <c r="E109" s="11" t="s">
        <v>55</v>
      </c>
      <c r="F109" s="37"/>
      <c r="G109" s="11" t="s">
        <v>37</v>
      </c>
      <c r="H109" s="22">
        <v>6</v>
      </c>
      <c r="I109" s="32">
        <v>2</v>
      </c>
      <c r="J109" s="22">
        <v>6</v>
      </c>
      <c r="K109" s="32">
        <v>1</v>
      </c>
      <c r="L109" s="22"/>
      <c r="M109" s="32"/>
      <c r="O109" s="34">
        <f t="shared" ref="O109:P111" si="14">H109+J109+L109</f>
        <v>12</v>
      </c>
      <c r="P109" s="34">
        <f t="shared" si="14"/>
        <v>3</v>
      </c>
      <c r="Q109" s="34">
        <f>IF(H109&gt;I109,1,0)+IF(J109&gt;K109,1,0)+IF(L109&gt;M109,1,0)</f>
        <v>2</v>
      </c>
      <c r="R109" s="23">
        <f>IF(H109&lt;I109,1,0)+IF(J109&lt;K109,1,0)+IF(L109&lt;M109,1,0)</f>
        <v>0</v>
      </c>
      <c r="S109" s="23">
        <f>IF(Q109&gt;R109,1,0)</f>
        <v>1</v>
      </c>
      <c r="T109" s="23">
        <f>IF(Q109&lt;R109,1,0)</f>
        <v>0</v>
      </c>
      <c r="V109" s="20"/>
      <c r="W109" s="17"/>
      <c r="Y109" s="1"/>
    </row>
    <row r="110" spans="1:25" ht="14.45" customHeight="1" thickBot="1" x14ac:dyDescent="0.2">
      <c r="A110" s="6"/>
      <c r="B110" s="6"/>
      <c r="C110" s="11"/>
      <c r="D110" s="32" t="s">
        <v>17</v>
      </c>
      <c r="E110" s="11" t="s">
        <v>32</v>
      </c>
      <c r="F110" s="37"/>
      <c r="G110" s="11" t="s">
        <v>56</v>
      </c>
      <c r="H110" s="22">
        <v>6</v>
      </c>
      <c r="I110" s="32">
        <v>0</v>
      </c>
      <c r="J110" s="22">
        <v>6</v>
      </c>
      <c r="K110" s="32">
        <v>0</v>
      </c>
      <c r="L110" s="22"/>
      <c r="M110" s="32"/>
      <c r="O110" s="3">
        <f t="shared" si="14"/>
        <v>12</v>
      </c>
      <c r="P110" s="3">
        <f t="shared" si="14"/>
        <v>0</v>
      </c>
      <c r="Q110" s="3">
        <f>IF(H110&gt;I110,1,0)+IF(J110&gt;K110,1,0)+IF(L110&gt;M110,1,0)</f>
        <v>2</v>
      </c>
      <c r="R110" s="2">
        <f>IF(H110&lt;I110,1,0)+IF(J110&lt;K110,1,0)+IF(L110&lt;M110,1,0)</f>
        <v>0</v>
      </c>
      <c r="S110" s="2">
        <f>IF(Q110&gt;R110,1,0)</f>
        <v>1</v>
      </c>
      <c r="T110" s="2">
        <f>IF(Q110&lt;R110,1,0)</f>
        <v>0</v>
      </c>
      <c r="V110" s="20"/>
      <c r="W110" s="17"/>
      <c r="Y110" s="1"/>
    </row>
    <row r="111" spans="1:25" ht="14.45" customHeight="1" thickBot="1" x14ac:dyDescent="0.25">
      <c r="A111" s="6"/>
      <c r="B111" s="6"/>
      <c r="C111" s="42"/>
      <c r="D111" s="44" t="s">
        <v>18</v>
      </c>
      <c r="E111" s="11"/>
      <c r="F111" s="24"/>
      <c r="G111" s="11"/>
      <c r="H111" s="46"/>
      <c r="I111" s="49"/>
      <c r="J111" s="46"/>
      <c r="K111" s="49"/>
      <c r="L111" s="46"/>
      <c r="M111" s="49"/>
      <c r="O111" s="52">
        <f t="shared" si="14"/>
        <v>0</v>
      </c>
      <c r="P111" s="52">
        <f t="shared" si="14"/>
        <v>0</v>
      </c>
      <c r="Q111" s="52">
        <f>IF(H111&gt;I111,1,0)+IF(J111&gt;K111,1,0)+IF(L111&gt;M111,1,0)</f>
        <v>0</v>
      </c>
      <c r="R111" s="52">
        <f>IF(H111&lt;I111,1,0)+IF(J111&lt;K111,1,0)+IF(L111&lt;M111,1,0)</f>
        <v>0</v>
      </c>
      <c r="S111" s="52">
        <f>IF(Q111&gt;R111,1,0)</f>
        <v>0</v>
      </c>
      <c r="T111" s="52">
        <f>IF(Q111&lt;R111,1,0)</f>
        <v>0</v>
      </c>
      <c r="V111" s="16"/>
      <c r="W111" s="17"/>
      <c r="Y111" s="1"/>
    </row>
    <row r="112" spans="1:25" ht="14.45" customHeight="1" thickBot="1" x14ac:dyDescent="0.2">
      <c r="A112" s="6"/>
      <c r="B112" s="6"/>
      <c r="C112" s="42"/>
      <c r="D112" s="44"/>
      <c r="E112" s="25"/>
      <c r="F112" s="26"/>
      <c r="G112" s="25"/>
      <c r="H112" s="47"/>
      <c r="I112" s="50"/>
      <c r="J112" s="47"/>
      <c r="K112" s="50"/>
      <c r="L112" s="47"/>
      <c r="M112" s="50"/>
      <c r="O112" s="53"/>
      <c r="P112" s="53"/>
      <c r="Q112" s="53"/>
      <c r="R112" s="53"/>
      <c r="S112" s="53"/>
      <c r="T112" s="53"/>
      <c r="V112" s="20"/>
      <c r="W112" s="17"/>
      <c r="Y112" s="1"/>
    </row>
    <row r="113" spans="1:25" ht="14.45" customHeight="1" thickBot="1" x14ac:dyDescent="0.2">
      <c r="A113" s="6"/>
      <c r="B113" s="6"/>
      <c r="C113" s="43"/>
      <c r="D113" s="45"/>
      <c r="E113" s="11"/>
      <c r="F113" s="27"/>
      <c r="G113" s="11"/>
      <c r="H113" s="48"/>
      <c r="I113" s="51"/>
      <c r="J113" s="48"/>
      <c r="K113" s="51"/>
      <c r="L113" s="48"/>
      <c r="M113" s="51"/>
      <c r="O113" s="54"/>
      <c r="P113" s="54"/>
      <c r="Q113" s="54"/>
      <c r="R113" s="54"/>
      <c r="S113" s="54"/>
      <c r="T113" s="54"/>
      <c r="V113" s="20"/>
      <c r="Y113" s="1"/>
    </row>
    <row r="114" spans="1:25" ht="14.45" customHeight="1" thickBot="1" x14ac:dyDescent="0.2">
      <c r="A114" s="6"/>
      <c r="B114" s="6"/>
      <c r="G114" s="28"/>
      <c r="H114" s="28"/>
      <c r="O114" s="2">
        <f t="shared" ref="O114:T114" si="15">O109+O110+O111</f>
        <v>24</v>
      </c>
      <c r="P114" s="2">
        <f t="shared" si="15"/>
        <v>3</v>
      </c>
      <c r="Q114" s="3">
        <f t="shared" si="15"/>
        <v>4</v>
      </c>
      <c r="R114" s="2">
        <f t="shared" si="15"/>
        <v>0</v>
      </c>
      <c r="S114" s="2">
        <f t="shared" si="15"/>
        <v>2</v>
      </c>
      <c r="T114" s="2">
        <f t="shared" si="15"/>
        <v>0</v>
      </c>
      <c r="V114" s="20"/>
      <c r="Y114" s="1"/>
    </row>
    <row r="115" spans="1:25" ht="14.45" customHeight="1" x14ac:dyDescent="0.1">
      <c r="A115" s="6"/>
      <c r="B115" s="6"/>
      <c r="C115" s="57" t="s">
        <v>28</v>
      </c>
      <c r="D115" s="58"/>
      <c r="E115" s="58"/>
      <c r="F115" s="58"/>
      <c r="G115" s="58"/>
      <c r="H115" s="58"/>
      <c r="I115" s="58"/>
      <c r="J115" s="58"/>
      <c r="K115" s="58"/>
      <c r="L115" s="58"/>
      <c r="M115" s="59"/>
    </row>
    <row r="116" spans="1:25" ht="14.45" customHeight="1" thickBot="1" x14ac:dyDescent="0.15">
      <c r="A116" s="6"/>
      <c r="B116" s="6"/>
      <c r="C116" s="60"/>
      <c r="D116" s="61"/>
      <c r="E116" s="61"/>
      <c r="F116" s="61"/>
      <c r="G116" s="61"/>
      <c r="H116" s="61"/>
      <c r="I116" s="61"/>
      <c r="J116" s="61"/>
      <c r="K116" s="61"/>
      <c r="L116" s="61"/>
      <c r="M116" s="62"/>
    </row>
    <row r="117" spans="1:25" ht="14.45" customHeight="1" thickBot="1" x14ac:dyDescent="0.15">
      <c r="A117" s="6"/>
      <c r="B117" s="6"/>
      <c r="C117" s="63" t="s">
        <v>0</v>
      </c>
      <c r="D117" s="64"/>
      <c r="E117" s="65" t="s">
        <v>4</v>
      </c>
      <c r="F117" s="66"/>
      <c r="G117" s="7" t="s">
        <v>5</v>
      </c>
      <c r="H117" s="67" t="s">
        <v>6</v>
      </c>
      <c r="I117" s="68"/>
      <c r="J117" s="68"/>
      <c r="K117" s="68"/>
      <c r="L117" s="68"/>
      <c r="M117" s="69"/>
      <c r="R117" s="8"/>
      <c r="S117" s="9"/>
      <c r="T117" s="10"/>
      <c r="U117" s="10"/>
    </row>
    <row r="118" spans="1:25" ht="14.45" customHeight="1" thickBot="1" x14ac:dyDescent="0.15">
      <c r="A118" s="6"/>
      <c r="B118" s="6"/>
      <c r="C118" s="70">
        <v>45190</v>
      </c>
      <c r="D118" s="71"/>
      <c r="E118" s="72" t="s">
        <v>27</v>
      </c>
      <c r="F118" s="73"/>
      <c r="G118" s="11" t="s">
        <v>23</v>
      </c>
      <c r="H118" s="72"/>
      <c r="I118" s="74"/>
      <c r="J118" s="74"/>
      <c r="K118" s="74"/>
      <c r="L118" s="74"/>
      <c r="M118" s="73"/>
    </row>
    <row r="119" spans="1:25" ht="14.45" customHeight="1" thickBot="1" x14ac:dyDescent="0.15">
      <c r="A119" s="6"/>
      <c r="B119" s="6"/>
      <c r="C119" s="72"/>
      <c r="D119" s="74"/>
      <c r="E119" s="74"/>
      <c r="F119" s="74"/>
      <c r="G119" s="74"/>
      <c r="H119" s="74"/>
      <c r="I119" s="74"/>
      <c r="J119" s="74"/>
      <c r="K119" s="74"/>
      <c r="L119" s="74"/>
      <c r="M119" s="73"/>
    </row>
    <row r="120" spans="1:25" ht="14.45" customHeight="1" thickBot="1" x14ac:dyDescent="0.2">
      <c r="A120" s="6"/>
      <c r="B120" s="6"/>
      <c r="C120" s="12" t="s">
        <v>2</v>
      </c>
      <c r="D120" s="33"/>
      <c r="E120" s="12" t="s">
        <v>7</v>
      </c>
      <c r="F120" s="33" t="s">
        <v>8</v>
      </c>
      <c r="G120" s="12" t="s">
        <v>7</v>
      </c>
      <c r="H120" s="83" t="s">
        <v>3</v>
      </c>
      <c r="I120" s="83"/>
      <c r="J120" s="83"/>
      <c r="K120" s="83"/>
      <c r="L120" s="83"/>
      <c r="M120" s="64"/>
      <c r="Y120" s="1"/>
    </row>
    <row r="121" spans="1:25" ht="14.45" customHeight="1" thickBot="1" x14ac:dyDescent="0.25">
      <c r="A121" s="6"/>
      <c r="B121" s="6"/>
      <c r="C121" s="13"/>
      <c r="D121" s="14"/>
      <c r="E121" s="15" t="s">
        <v>44</v>
      </c>
      <c r="F121" s="14"/>
      <c r="G121" s="13" t="s">
        <v>30</v>
      </c>
      <c r="H121" s="75">
        <f>S128</f>
        <v>2</v>
      </c>
      <c r="I121" s="76"/>
      <c r="J121" s="77"/>
      <c r="K121" s="78">
        <f>T128</f>
        <v>0</v>
      </c>
      <c r="L121" s="79"/>
      <c r="M121" s="80"/>
      <c r="V121" s="16"/>
      <c r="W121" s="17"/>
      <c r="Y121" s="1"/>
    </row>
    <row r="122" spans="1:25" ht="14.45" customHeight="1" thickBot="1" x14ac:dyDescent="0.2">
      <c r="A122" s="6"/>
      <c r="B122" s="6"/>
      <c r="C122" s="18" t="s">
        <v>1</v>
      </c>
      <c r="D122" s="19" t="s">
        <v>9</v>
      </c>
      <c r="E122" s="18" t="s">
        <v>10</v>
      </c>
      <c r="F122" s="19"/>
      <c r="G122" s="18" t="s">
        <v>10</v>
      </c>
      <c r="H122" s="74" t="s">
        <v>11</v>
      </c>
      <c r="I122" s="73"/>
      <c r="J122" s="74" t="s">
        <v>12</v>
      </c>
      <c r="K122" s="73"/>
      <c r="L122" s="81" t="s">
        <v>13</v>
      </c>
      <c r="M122" s="82"/>
      <c r="O122" s="55" t="s">
        <v>14</v>
      </c>
      <c r="P122" s="56"/>
      <c r="Q122" s="55" t="s">
        <v>15</v>
      </c>
      <c r="R122" s="56"/>
      <c r="S122" s="55" t="s">
        <v>9</v>
      </c>
      <c r="T122" s="56"/>
      <c r="V122" s="20"/>
      <c r="W122" s="17"/>
      <c r="Y122" s="1"/>
    </row>
    <row r="123" spans="1:25" ht="14.45" customHeight="1" thickBot="1" x14ac:dyDescent="0.2">
      <c r="A123" s="6"/>
      <c r="B123" s="6"/>
      <c r="C123" s="21"/>
      <c r="D123" s="32" t="s">
        <v>16</v>
      </c>
      <c r="E123" s="11" t="s">
        <v>46</v>
      </c>
      <c r="F123" s="32"/>
      <c r="G123" s="11" t="s">
        <v>33</v>
      </c>
      <c r="H123" s="22">
        <v>6</v>
      </c>
      <c r="I123" s="32">
        <v>0</v>
      </c>
      <c r="J123" s="22">
        <v>6</v>
      </c>
      <c r="K123" s="32">
        <v>0</v>
      </c>
      <c r="L123" s="22"/>
      <c r="M123" s="32"/>
      <c r="O123" s="34">
        <f t="shared" ref="O123:P125" si="16">H123+J123+L123</f>
        <v>12</v>
      </c>
      <c r="P123" s="34">
        <f t="shared" si="16"/>
        <v>0</v>
      </c>
      <c r="Q123" s="34">
        <f>IF(H123&gt;I123,1,0)+IF(J123&gt;K123,1,0)+IF(L123&gt;M123,1,0)</f>
        <v>2</v>
      </c>
      <c r="R123" s="23">
        <f>IF(H123&lt;I123,1,0)+IF(J123&lt;K123,1,0)+IF(L123&lt;M123,1,0)</f>
        <v>0</v>
      </c>
      <c r="S123" s="23">
        <f>IF(Q123&gt;R123,1,0)</f>
        <v>1</v>
      </c>
      <c r="T123" s="23">
        <f>IF(Q123&lt;R123,1,0)</f>
        <v>0</v>
      </c>
      <c r="V123" s="20"/>
      <c r="W123" s="17"/>
      <c r="Y123" s="1"/>
    </row>
    <row r="124" spans="1:25" ht="14.45" customHeight="1" thickBot="1" x14ac:dyDescent="0.2">
      <c r="A124" s="6"/>
      <c r="B124" s="6"/>
      <c r="C124" s="11"/>
      <c r="D124" s="32" t="s">
        <v>17</v>
      </c>
      <c r="E124" s="11" t="s">
        <v>53</v>
      </c>
      <c r="F124" s="32"/>
      <c r="G124" s="11" t="s">
        <v>34</v>
      </c>
      <c r="H124" s="22">
        <v>6</v>
      </c>
      <c r="I124" s="32">
        <v>0</v>
      </c>
      <c r="J124" s="22">
        <v>6</v>
      </c>
      <c r="K124" s="32">
        <v>0</v>
      </c>
      <c r="L124" s="22"/>
      <c r="M124" s="32"/>
      <c r="O124" s="3">
        <f t="shared" si="16"/>
        <v>12</v>
      </c>
      <c r="P124" s="3">
        <f t="shared" si="16"/>
        <v>0</v>
      </c>
      <c r="Q124" s="3">
        <f>IF(H124&gt;I124,1,0)+IF(J124&gt;K124,1,0)+IF(L124&gt;M124,1,0)</f>
        <v>2</v>
      </c>
      <c r="R124" s="2">
        <f>IF(H124&lt;I124,1,0)+IF(J124&lt;K124,1,0)+IF(L124&lt;M124,1,0)</f>
        <v>0</v>
      </c>
      <c r="S124" s="2">
        <f>IF(Q124&gt;R124,1,0)</f>
        <v>1</v>
      </c>
      <c r="T124" s="2">
        <f>IF(Q124&lt;R124,1,0)</f>
        <v>0</v>
      </c>
      <c r="V124" s="20"/>
      <c r="W124" s="17"/>
      <c r="Y124" s="1"/>
    </row>
    <row r="125" spans="1:25" ht="14.45" customHeight="1" thickBot="1" x14ac:dyDescent="0.25">
      <c r="A125" s="6"/>
      <c r="B125" s="6"/>
      <c r="C125" s="42"/>
      <c r="D125" s="44" t="s">
        <v>18</v>
      </c>
      <c r="E125" s="11"/>
      <c r="F125" s="24"/>
      <c r="G125" s="11"/>
      <c r="H125" s="46"/>
      <c r="I125" s="49"/>
      <c r="J125" s="46"/>
      <c r="K125" s="49"/>
      <c r="L125" s="46"/>
      <c r="M125" s="49"/>
      <c r="O125" s="52">
        <f t="shared" si="16"/>
        <v>0</v>
      </c>
      <c r="P125" s="52">
        <f t="shared" si="16"/>
        <v>0</v>
      </c>
      <c r="Q125" s="52">
        <f>IF(H125&gt;I125,1,0)+IF(J125&gt;K125,1,0)+IF(L125&gt;M125,1,0)</f>
        <v>0</v>
      </c>
      <c r="R125" s="52">
        <f>IF(H125&lt;I125,1,0)+IF(J125&lt;K125,1,0)+IF(L125&lt;M125,1,0)</f>
        <v>0</v>
      </c>
      <c r="S125" s="52">
        <f>IF(Q125&gt;R125,1,0)</f>
        <v>0</v>
      </c>
      <c r="T125" s="52">
        <f>IF(Q125&lt;R125,1,0)</f>
        <v>0</v>
      </c>
      <c r="V125" s="16"/>
      <c r="W125" s="17"/>
      <c r="Y125" s="1"/>
    </row>
    <row r="126" spans="1:25" ht="14.45" customHeight="1" thickBot="1" x14ac:dyDescent="0.2">
      <c r="A126" s="6"/>
      <c r="B126" s="6"/>
      <c r="C126" s="42"/>
      <c r="D126" s="44"/>
      <c r="E126" s="25" t="s">
        <v>8</v>
      </c>
      <c r="F126" s="26"/>
      <c r="G126" s="25"/>
      <c r="H126" s="47"/>
      <c r="I126" s="50"/>
      <c r="J126" s="47"/>
      <c r="K126" s="50"/>
      <c r="L126" s="47"/>
      <c r="M126" s="50"/>
      <c r="O126" s="53"/>
      <c r="P126" s="53"/>
      <c r="Q126" s="53"/>
      <c r="R126" s="53"/>
      <c r="S126" s="53"/>
      <c r="T126" s="53"/>
      <c r="V126" s="20"/>
      <c r="W126" s="17"/>
      <c r="Y126" s="1"/>
    </row>
    <row r="127" spans="1:25" ht="14.45" customHeight="1" thickBot="1" x14ac:dyDescent="0.2">
      <c r="A127" s="6"/>
      <c r="B127" s="6"/>
      <c r="C127" s="43"/>
      <c r="D127" s="45"/>
      <c r="E127" s="11"/>
      <c r="F127" s="27"/>
      <c r="G127" s="11"/>
      <c r="H127" s="48"/>
      <c r="I127" s="51"/>
      <c r="J127" s="48"/>
      <c r="K127" s="51"/>
      <c r="L127" s="48"/>
      <c r="M127" s="51"/>
      <c r="O127" s="54"/>
      <c r="P127" s="54"/>
      <c r="Q127" s="54"/>
      <c r="R127" s="54"/>
      <c r="S127" s="54"/>
      <c r="T127" s="54"/>
      <c r="V127" s="20"/>
      <c r="Y127" s="1"/>
    </row>
    <row r="128" spans="1:25" ht="14.45" customHeight="1" thickBot="1" x14ac:dyDescent="0.2">
      <c r="A128" s="6"/>
      <c r="B128" s="6"/>
      <c r="G128" s="28"/>
      <c r="H128" s="28"/>
      <c r="O128" s="2">
        <f t="shared" ref="O128:T128" si="17">O123+O124+O125</f>
        <v>24</v>
      </c>
      <c r="P128" s="2">
        <f t="shared" si="17"/>
        <v>0</v>
      </c>
      <c r="Q128" s="3">
        <f t="shared" si="17"/>
        <v>4</v>
      </c>
      <c r="R128" s="2">
        <f t="shared" si="17"/>
        <v>0</v>
      </c>
      <c r="S128" s="2">
        <f t="shared" si="17"/>
        <v>2</v>
      </c>
      <c r="T128" s="2">
        <f t="shared" si="17"/>
        <v>0</v>
      </c>
      <c r="V128" s="20"/>
      <c r="Y128" s="1"/>
    </row>
    <row r="129" spans="1:25" ht="14.45" customHeight="1" x14ac:dyDescent="0.1">
      <c r="A129" s="6"/>
      <c r="B129" s="6"/>
      <c r="C129" s="57" t="s">
        <v>28</v>
      </c>
      <c r="D129" s="58"/>
      <c r="E129" s="58"/>
      <c r="F129" s="58"/>
      <c r="G129" s="58"/>
      <c r="H129" s="58"/>
      <c r="I129" s="58"/>
      <c r="J129" s="58"/>
      <c r="K129" s="58"/>
      <c r="L129" s="58"/>
      <c r="M129" s="59"/>
    </row>
    <row r="130" spans="1:25" ht="14.45" customHeight="1" thickBot="1" x14ac:dyDescent="0.15">
      <c r="A130" s="6"/>
      <c r="B130" s="6"/>
      <c r="C130" s="60"/>
      <c r="D130" s="61"/>
      <c r="E130" s="61"/>
      <c r="F130" s="61"/>
      <c r="G130" s="61"/>
      <c r="H130" s="61"/>
      <c r="I130" s="61"/>
      <c r="J130" s="61"/>
      <c r="K130" s="61"/>
      <c r="L130" s="61"/>
      <c r="M130" s="62"/>
    </row>
    <row r="131" spans="1:25" ht="14.45" customHeight="1" thickBot="1" x14ac:dyDescent="0.15">
      <c r="A131" s="6"/>
      <c r="B131" s="6"/>
      <c r="C131" s="63" t="s">
        <v>0</v>
      </c>
      <c r="D131" s="64"/>
      <c r="E131" s="65" t="s">
        <v>4</v>
      </c>
      <c r="F131" s="66"/>
      <c r="G131" s="7" t="s">
        <v>5</v>
      </c>
      <c r="H131" s="67" t="s">
        <v>6</v>
      </c>
      <c r="I131" s="68"/>
      <c r="J131" s="68"/>
      <c r="K131" s="68"/>
      <c r="L131" s="68"/>
      <c r="M131" s="69"/>
      <c r="R131" s="8"/>
      <c r="S131" s="9"/>
      <c r="T131" s="10"/>
      <c r="U131" s="10"/>
    </row>
    <row r="132" spans="1:25" ht="14.45" customHeight="1" thickBot="1" x14ac:dyDescent="0.15">
      <c r="A132" s="6"/>
      <c r="B132" s="6"/>
      <c r="C132" s="70">
        <v>45190</v>
      </c>
      <c r="D132" s="71"/>
      <c r="E132" s="72" t="s">
        <v>27</v>
      </c>
      <c r="F132" s="73"/>
      <c r="G132" s="11" t="s">
        <v>23</v>
      </c>
      <c r="H132" s="72"/>
      <c r="I132" s="74"/>
      <c r="J132" s="74"/>
      <c r="K132" s="74"/>
      <c r="L132" s="74"/>
      <c r="M132" s="73"/>
    </row>
    <row r="133" spans="1:25" ht="14.45" customHeight="1" thickBot="1" x14ac:dyDescent="0.15">
      <c r="A133" s="6"/>
      <c r="B133" s="6"/>
      <c r="C133" s="72"/>
      <c r="D133" s="74"/>
      <c r="E133" s="74"/>
      <c r="F133" s="74"/>
      <c r="G133" s="74"/>
      <c r="H133" s="74"/>
      <c r="I133" s="74"/>
      <c r="J133" s="74"/>
      <c r="K133" s="74"/>
      <c r="L133" s="74"/>
      <c r="M133" s="73"/>
    </row>
    <row r="134" spans="1:25" ht="14.45" customHeight="1" thickBot="1" x14ac:dyDescent="0.2">
      <c r="A134" s="6"/>
      <c r="B134" s="6"/>
      <c r="C134" s="12" t="s">
        <v>2</v>
      </c>
      <c r="D134" s="33"/>
      <c r="E134" s="12" t="s">
        <v>7</v>
      </c>
      <c r="F134" s="33" t="s">
        <v>8</v>
      </c>
      <c r="G134" s="12" t="s">
        <v>7</v>
      </c>
      <c r="H134" s="83" t="s">
        <v>57</v>
      </c>
      <c r="I134" s="83"/>
      <c r="J134" s="83"/>
      <c r="K134" s="83"/>
      <c r="L134" s="83"/>
      <c r="M134" s="64"/>
      <c r="Y134" s="1"/>
    </row>
    <row r="135" spans="1:25" ht="14.45" customHeight="1" thickBot="1" x14ac:dyDescent="0.25">
      <c r="A135" s="6"/>
      <c r="B135" s="6"/>
      <c r="C135" s="13"/>
      <c r="D135" s="14"/>
      <c r="E135" s="15" t="s">
        <v>39</v>
      </c>
      <c r="F135" s="14"/>
      <c r="G135" s="13" t="s">
        <v>35</v>
      </c>
      <c r="H135" s="75">
        <f>S142</f>
        <v>2</v>
      </c>
      <c r="I135" s="76"/>
      <c r="J135" s="77"/>
      <c r="K135" s="78">
        <f>T142</f>
        <v>0</v>
      </c>
      <c r="L135" s="79"/>
      <c r="M135" s="80"/>
      <c r="V135" s="16"/>
      <c r="W135" s="17"/>
      <c r="Y135" s="1"/>
    </row>
    <row r="136" spans="1:25" ht="14.45" customHeight="1" thickBot="1" x14ac:dyDescent="0.2">
      <c r="A136" s="6"/>
      <c r="B136" s="6"/>
      <c r="C136" s="18" t="s">
        <v>1</v>
      </c>
      <c r="D136" s="19" t="s">
        <v>9</v>
      </c>
      <c r="E136" s="18" t="s">
        <v>10</v>
      </c>
      <c r="F136" s="19"/>
      <c r="G136" s="18" t="s">
        <v>10</v>
      </c>
      <c r="H136" s="74" t="s">
        <v>11</v>
      </c>
      <c r="I136" s="73"/>
      <c r="J136" s="74" t="s">
        <v>12</v>
      </c>
      <c r="K136" s="73"/>
      <c r="L136" s="81" t="s">
        <v>13</v>
      </c>
      <c r="M136" s="82"/>
      <c r="O136" s="55" t="s">
        <v>14</v>
      </c>
      <c r="P136" s="56"/>
      <c r="Q136" s="55" t="s">
        <v>15</v>
      </c>
      <c r="R136" s="56"/>
      <c r="S136" s="55" t="s">
        <v>9</v>
      </c>
      <c r="T136" s="56"/>
      <c r="V136" s="20"/>
      <c r="W136" s="17"/>
      <c r="Y136" s="1"/>
    </row>
    <row r="137" spans="1:25" ht="14.45" customHeight="1" thickBot="1" x14ac:dyDescent="0.2">
      <c r="A137" s="6"/>
      <c r="B137" s="6"/>
      <c r="C137" s="21"/>
      <c r="D137" s="32" t="s">
        <v>16</v>
      </c>
      <c r="E137" s="18" t="s">
        <v>50</v>
      </c>
      <c r="F137" s="32"/>
      <c r="G137" s="11" t="s">
        <v>37</v>
      </c>
      <c r="H137" s="22">
        <v>6</v>
      </c>
      <c r="I137" s="32">
        <v>0</v>
      </c>
      <c r="J137" s="22">
        <v>6</v>
      </c>
      <c r="K137" s="32">
        <v>0</v>
      </c>
      <c r="L137" s="22"/>
      <c r="M137" s="32"/>
      <c r="O137" s="34">
        <f t="shared" ref="O137:P139" si="18">H137+J137+L137</f>
        <v>12</v>
      </c>
      <c r="P137" s="34">
        <f t="shared" si="18"/>
        <v>0</v>
      </c>
      <c r="Q137" s="34">
        <f>IF(H137&gt;I137,1,0)+IF(J137&gt;K137,1,0)+IF(L137&gt;M137,1,0)</f>
        <v>2</v>
      </c>
      <c r="R137" s="23">
        <f>IF(H137&lt;I137,1,0)+IF(J137&lt;K137,1,0)+IF(L137&lt;M137,1,0)</f>
        <v>0</v>
      </c>
      <c r="S137" s="23">
        <f>IF(Q137&gt;R137,1,0)</f>
        <v>1</v>
      </c>
      <c r="T137" s="23">
        <f>IF(Q137&lt;R137,1,0)</f>
        <v>0</v>
      </c>
      <c r="V137" s="20"/>
      <c r="W137" s="17"/>
      <c r="Y137" s="1"/>
    </row>
    <row r="138" spans="1:25" ht="14.45" customHeight="1" thickBot="1" x14ac:dyDescent="0.2">
      <c r="A138" s="6"/>
      <c r="B138" s="6"/>
      <c r="C138" s="11"/>
      <c r="D138" s="32" t="s">
        <v>17</v>
      </c>
      <c r="E138" s="11" t="s">
        <v>51</v>
      </c>
      <c r="F138" s="32"/>
      <c r="G138" s="11" t="s">
        <v>56</v>
      </c>
      <c r="H138" s="22">
        <v>6</v>
      </c>
      <c r="I138" s="32">
        <v>0</v>
      </c>
      <c r="J138" s="22">
        <v>6</v>
      </c>
      <c r="K138" s="32">
        <v>0</v>
      </c>
      <c r="L138" s="22"/>
      <c r="M138" s="32"/>
      <c r="O138" s="3">
        <f t="shared" si="18"/>
        <v>12</v>
      </c>
      <c r="P138" s="3">
        <f t="shared" si="18"/>
        <v>0</v>
      </c>
      <c r="Q138" s="3">
        <f>IF(H138&gt;I138,1,0)+IF(J138&gt;K138,1,0)+IF(L138&gt;M138,1,0)</f>
        <v>2</v>
      </c>
      <c r="R138" s="2">
        <f>IF(H138&lt;I138,1,0)+IF(J138&lt;K138,1,0)+IF(L138&lt;M138,1,0)</f>
        <v>0</v>
      </c>
      <c r="S138" s="2">
        <f>IF(Q138&gt;R138,1,0)</f>
        <v>1</v>
      </c>
      <c r="T138" s="2">
        <f>IF(Q138&lt;R138,1,0)</f>
        <v>0</v>
      </c>
      <c r="V138" s="20"/>
      <c r="W138" s="17"/>
      <c r="Y138" s="1"/>
    </row>
    <row r="139" spans="1:25" ht="14.45" customHeight="1" thickBot="1" x14ac:dyDescent="0.25">
      <c r="A139" s="6"/>
      <c r="B139" s="6"/>
      <c r="C139" s="42"/>
      <c r="D139" s="44" t="s">
        <v>18</v>
      </c>
      <c r="E139" s="11"/>
      <c r="F139" s="24"/>
      <c r="G139" s="11"/>
      <c r="H139" s="46"/>
      <c r="I139" s="49"/>
      <c r="J139" s="46"/>
      <c r="K139" s="49"/>
      <c r="L139" s="46"/>
      <c r="M139" s="49"/>
      <c r="O139" s="52">
        <f t="shared" si="18"/>
        <v>0</v>
      </c>
      <c r="P139" s="52">
        <f t="shared" si="18"/>
        <v>0</v>
      </c>
      <c r="Q139" s="52">
        <f>IF(H139&gt;I139,1,0)+IF(J139&gt;K139,1,0)+IF(L139&gt;M139,1,0)</f>
        <v>0</v>
      </c>
      <c r="R139" s="52">
        <f>IF(H139&lt;I139,1,0)+IF(J139&lt;K139,1,0)+IF(L139&lt;M139,1,0)</f>
        <v>0</v>
      </c>
      <c r="S139" s="52">
        <f>IF(Q139&gt;R139,1,0)</f>
        <v>0</v>
      </c>
      <c r="T139" s="52">
        <f>IF(Q139&lt;R139,1,0)</f>
        <v>0</v>
      </c>
      <c r="V139" s="16"/>
      <c r="W139" s="17"/>
      <c r="Y139" s="1"/>
    </row>
    <row r="140" spans="1:25" ht="14.45" customHeight="1" thickBot="1" x14ac:dyDescent="0.2">
      <c r="A140" s="6"/>
      <c r="B140" s="6"/>
      <c r="C140" s="42"/>
      <c r="D140" s="44"/>
      <c r="E140" s="11"/>
      <c r="F140" s="26"/>
      <c r="G140" s="25"/>
      <c r="H140" s="47"/>
      <c r="I140" s="50"/>
      <c r="J140" s="47"/>
      <c r="K140" s="50"/>
      <c r="L140" s="47"/>
      <c r="M140" s="50"/>
      <c r="O140" s="53"/>
      <c r="P140" s="53"/>
      <c r="Q140" s="53"/>
      <c r="R140" s="53"/>
      <c r="S140" s="53"/>
      <c r="T140" s="53"/>
      <c r="V140" s="20"/>
      <c r="W140" s="17"/>
      <c r="Y140" s="1"/>
    </row>
    <row r="141" spans="1:25" ht="14.45" customHeight="1" thickBot="1" x14ac:dyDescent="0.2">
      <c r="A141" s="6"/>
      <c r="B141" s="6"/>
      <c r="C141" s="43"/>
      <c r="D141" s="45"/>
      <c r="E141" s="11"/>
      <c r="F141" s="27"/>
      <c r="G141" s="11"/>
      <c r="H141" s="48"/>
      <c r="I141" s="51"/>
      <c r="J141" s="48"/>
      <c r="K141" s="51"/>
      <c r="L141" s="48"/>
      <c r="M141" s="51"/>
      <c r="O141" s="54"/>
      <c r="P141" s="54"/>
      <c r="Q141" s="54"/>
      <c r="R141" s="54"/>
      <c r="S141" s="54"/>
      <c r="T141" s="54"/>
      <c r="V141" s="20"/>
      <c r="Y141" s="1"/>
    </row>
    <row r="142" spans="1:25" ht="14.45" customHeight="1" thickBot="1" x14ac:dyDescent="0.2">
      <c r="A142" s="6"/>
      <c r="B142" s="6"/>
      <c r="G142" s="28"/>
      <c r="H142" s="28"/>
      <c r="O142" s="2">
        <f t="shared" ref="O142:T142" si="19">O137+O138+O139</f>
        <v>24</v>
      </c>
      <c r="P142" s="2">
        <f t="shared" si="19"/>
        <v>0</v>
      </c>
      <c r="Q142" s="3">
        <f t="shared" si="19"/>
        <v>4</v>
      </c>
      <c r="R142" s="2">
        <f t="shared" si="19"/>
        <v>0</v>
      </c>
      <c r="S142" s="2">
        <f t="shared" si="19"/>
        <v>2</v>
      </c>
      <c r="T142" s="2">
        <f t="shared" si="19"/>
        <v>0</v>
      </c>
      <c r="V142" s="20"/>
      <c r="Y142" s="1"/>
    </row>
    <row r="143" spans="1:25" ht="14.45" customHeight="1" x14ac:dyDescent="0.1">
      <c r="A143" s="6"/>
      <c r="B143" s="6"/>
      <c r="C143" s="57" t="s">
        <v>28</v>
      </c>
      <c r="D143" s="58"/>
      <c r="E143" s="58"/>
      <c r="F143" s="58"/>
      <c r="G143" s="58"/>
      <c r="H143" s="58"/>
      <c r="I143" s="58"/>
      <c r="J143" s="58"/>
      <c r="K143" s="58"/>
      <c r="L143" s="58"/>
      <c r="M143" s="59"/>
    </row>
    <row r="144" spans="1:25" ht="14.45" customHeight="1" thickBot="1" x14ac:dyDescent="0.15">
      <c r="A144" s="6"/>
      <c r="B144" s="6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2"/>
    </row>
    <row r="145" spans="1:25" ht="14.45" customHeight="1" thickBot="1" x14ac:dyDescent="0.15">
      <c r="A145" s="6"/>
      <c r="B145" s="6"/>
      <c r="C145" s="63" t="s">
        <v>0</v>
      </c>
      <c r="D145" s="64"/>
      <c r="E145" s="65" t="s">
        <v>4</v>
      </c>
      <c r="F145" s="66"/>
      <c r="G145" s="7" t="s">
        <v>5</v>
      </c>
      <c r="H145" s="67" t="s">
        <v>6</v>
      </c>
      <c r="I145" s="68"/>
      <c r="J145" s="68"/>
      <c r="K145" s="68"/>
      <c r="L145" s="68"/>
      <c r="M145" s="69"/>
      <c r="R145" s="8"/>
      <c r="S145" s="9"/>
      <c r="T145" s="10"/>
      <c r="U145" s="10"/>
    </row>
    <row r="146" spans="1:25" ht="14.45" customHeight="1" thickBot="1" x14ac:dyDescent="0.15">
      <c r="A146" s="6"/>
      <c r="B146" s="6"/>
      <c r="C146" s="70">
        <v>45191</v>
      </c>
      <c r="D146" s="71"/>
      <c r="E146" s="72" t="s">
        <v>27</v>
      </c>
      <c r="F146" s="73"/>
      <c r="G146" s="11" t="s">
        <v>23</v>
      </c>
      <c r="H146" s="72"/>
      <c r="I146" s="74"/>
      <c r="J146" s="74"/>
      <c r="K146" s="74"/>
      <c r="L146" s="74"/>
      <c r="M146" s="73"/>
    </row>
    <row r="147" spans="1:25" ht="14.45" customHeight="1" thickBot="1" x14ac:dyDescent="0.15">
      <c r="A147" s="6"/>
      <c r="B147" s="6"/>
      <c r="C147" s="72"/>
      <c r="D147" s="74"/>
      <c r="E147" s="74"/>
      <c r="F147" s="74"/>
      <c r="G147" s="74"/>
      <c r="H147" s="74"/>
      <c r="I147" s="74"/>
      <c r="J147" s="74"/>
      <c r="K147" s="74"/>
      <c r="L147" s="74"/>
      <c r="M147" s="73"/>
    </row>
    <row r="148" spans="1:25" ht="14.45" customHeight="1" thickBot="1" x14ac:dyDescent="0.2">
      <c r="A148" s="6"/>
      <c r="B148" s="6"/>
      <c r="C148" s="12" t="s">
        <v>2</v>
      </c>
      <c r="D148" s="33"/>
      <c r="E148" s="12" t="s">
        <v>7</v>
      </c>
      <c r="F148" s="33" t="s">
        <v>8</v>
      </c>
      <c r="G148" s="12" t="s">
        <v>7</v>
      </c>
      <c r="H148" s="83" t="s">
        <v>3</v>
      </c>
      <c r="I148" s="83"/>
      <c r="J148" s="83"/>
      <c r="K148" s="83"/>
      <c r="L148" s="83"/>
      <c r="M148" s="64"/>
      <c r="Y148" s="1"/>
    </row>
    <row r="149" spans="1:25" ht="14.45" customHeight="1" thickBot="1" x14ac:dyDescent="0.25">
      <c r="A149" s="6"/>
      <c r="B149" s="6"/>
      <c r="C149" s="13"/>
      <c r="D149" s="14"/>
      <c r="E149" s="15" t="s">
        <v>29</v>
      </c>
      <c r="F149" s="14"/>
      <c r="G149" s="13" t="s">
        <v>38</v>
      </c>
      <c r="H149" s="75">
        <v>2</v>
      </c>
      <c r="I149" s="76"/>
      <c r="J149" s="77"/>
      <c r="K149" s="78">
        <v>0</v>
      </c>
      <c r="L149" s="79"/>
      <c r="M149" s="80"/>
      <c r="V149" s="16"/>
      <c r="W149" s="17"/>
      <c r="Y149" s="1"/>
    </row>
    <row r="150" spans="1:25" ht="14.45" customHeight="1" thickBot="1" x14ac:dyDescent="0.2">
      <c r="A150" s="6"/>
      <c r="B150" s="6"/>
      <c r="C150" s="18" t="s">
        <v>1</v>
      </c>
      <c r="D150" s="19" t="s">
        <v>9</v>
      </c>
      <c r="E150" s="18" t="s">
        <v>10</v>
      </c>
      <c r="F150" s="19"/>
      <c r="G150" s="18" t="s">
        <v>10</v>
      </c>
      <c r="H150" s="74" t="s">
        <v>11</v>
      </c>
      <c r="I150" s="73"/>
      <c r="J150" s="74" t="s">
        <v>12</v>
      </c>
      <c r="K150" s="73"/>
      <c r="L150" s="81" t="s">
        <v>13</v>
      </c>
      <c r="M150" s="82"/>
      <c r="O150" s="55" t="s">
        <v>14</v>
      </c>
      <c r="P150" s="56"/>
      <c r="Q150" s="55" t="s">
        <v>15</v>
      </c>
      <c r="R150" s="56"/>
      <c r="S150" s="55" t="s">
        <v>9</v>
      </c>
      <c r="T150" s="56"/>
      <c r="V150" s="20"/>
      <c r="W150" s="17"/>
      <c r="Y150" s="1"/>
    </row>
    <row r="151" spans="1:25" ht="14.45" customHeight="1" thickBot="1" x14ac:dyDescent="0.2">
      <c r="A151" s="6"/>
      <c r="B151" s="6"/>
      <c r="C151" s="21"/>
      <c r="D151" s="32" t="s">
        <v>16</v>
      </c>
      <c r="E151" s="11" t="s">
        <v>31</v>
      </c>
      <c r="F151" s="32"/>
      <c r="G151" s="11" t="s">
        <v>52</v>
      </c>
      <c r="H151" s="22">
        <v>6</v>
      </c>
      <c r="I151" s="32">
        <v>0</v>
      </c>
      <c r="J151" s="22">
        <v>6</v>
      </c>
      <c r="K151" s="32">
        <v>2</v>
      </c>
      <c r="L151" s="22"/>
      <c r="M151" s="32"/>
      <c r="O151" s="34">
        <f t="shared" ref="O151:P153" si="20">H151+J151+L151</f>
        <v>12</v>
      </c>
      <c r="P151" s="34">
        <f t="shared" si="20"/>
        <v>2</v>
      </c>
      <c r="Q151" s="34">
        <f>IF(H151&gt;I151,1,0)+IF(J151&gt;K151,1,0)+IF(L151&gt;M151,1,0)</f>
        <v>2</v>
      </c>
      <c r="R151" s="23">
        <f>IF(H151&lt;I151,1,0)+IF(J151&lt;K151,1,0)+IF(L151&lt;M151,1,0)</f>
        <v>0</v>
      </c>
      <c r="S151" s="23">
        <f>IF(Q151&gt;R151,1,0)</f>
        <v>1</v>
      </c>
      <c r="T151" s="23">
        <f>IF(Q151&lt;R151,1,0)</f>
        <v>0</v>
      </c>
      <c r="V151" s="20"/>
      <c r="W151" s="17"/>
      <c r="Y151" s="1"/>
    </row>
    <row r="152" spans="1:25" ht="14.45" customHeight="1" thickBot="1" x14ac:dyDescent="0.2">
      <c r="A152" s="6"/>
      <c r="B152" s="6"/>
      <c r="C152" s="11"/>
      <c r="D152" s="32" t="s">
        <v>17</v>
      </c>
      <c r="E152" s="11" t="s">
        <v>32</v>
      </c>
      <c r="F152" s="32"/>
      <c r="G152" s="11" t="s">
        <v>40</v>
      </c>
      <c r="H152" s="22">
        <v>6</v>
      </c>
      <c r="I152" s="32">
        <v>4</v>
      </c>
      <c r="J152" s="22">
        <v>6</v>
      </c>
      <c r="K152" s="32">
        <v>0</v>
      </c>
      <c r="L152" s="22"/>
      <c r="M152" s="32"/>
      <c r="O152" s="3">
        <f t="shared" si="20"/>
        <v>12</v>
      </c>
      <c r="P152" s="3">
        <f t="shared" si="20"/>
        <v>4</v>
      </c>
      <c r="Q152" s="3">
        <f>IF(H152&gt;I152,1,0)+IF(J152&gt;K152,1,0)+IF(L152&gt;M152,1,0)</f>
        <v>2</v>
      </c>
      <c r="R152" s="2">
        <f>IF(H152&lt;I152,1,0)+IF(J152&lt;K152,1,0)+IF(L152&lt;M152,1,0)</f>
        <v>0</v>
      </c>
      <c r="S152" s="2">
        <f>IF(Q152&gt;R152,1,0)</f>
        <v>1</v>
      </c>
      <c r="T152" s="2">
        <f>IF(Q152&lt;R152,1,0)</f>
        <v>0</v>
      </c>
      <c r="V152" s="20"/>
      <c r="W152" s="17"/>
      <c r="Y152" s="1"/>
    </row>
    <row r="153" spans="1:25" ht="14.45" customHeight="1" thickBot="1" x14ac:dyDescent="0.25">
      <c r="A153" s="6"/>
      <c r="B153" s="6"/>
      <c r="C153" s="42"/>
      <c r="D153" s="44" t="s">
        <v>18</v>
      </c>
      <c r="E153" s="11"/>
      <c r="F153" s="24"/>
      <c r="G153" s="11"/>
      <c r="H153" s="46"/>
      <c r="I153" s="49"/>
      <c r="J153" s="46"/>
      <c r="K153" s="49"/>
      <c r="L153" s="46"/>
      <c r="M153" s="49"/>
      <c r="O153" s="52">
        <f t="shared" si="20"/>
        <v>0</v>
      </c>
      <c r="P153" s="52">
        <f t="shared" si="20"/>
        <v>0</v>
      </c>
      <c r="Q153" s="52">
        <f>IF(H153&gt;I153,1,0)+IF(J153&gt;K153,1,0)+IF(L153&gt;M153,1,0)</f>
        <v>0</v>
      </c>
      <c r="R153" s="52">
        <f>IF(H153&lt;I153,1,0)+IF(J153&lt;K153,1,0)+IF(L153&lt;M153,1,0)</f>
        <v>0</v>
      </c>
      <c r="S153" s="52">
        <f>IF(Q153&gt;R153,1,0)</f>
        <v>0</v>
      </c>
      <c r="T153" s="52">
        <f>IF(Q153&lt;R153,1,0)</f>
        <v>0</v>
      </c>
      <c r="V153" s="16"/>
      <c r="W153" s="17"/>
      <c r="Y153" s="1"/>
    </row>
    <row r="154" spans="1:25" ht="14.45" customHeight="1" thickBot="1" x14ac:dyDescent="0.2">
      <c r="A154" s="6"/>
      <c r="B154" s="6"/>
      <c r="C154" s="42"/>
      <c r="D154" s="44"/>
      <c r="E154" s="25" t="s">
        <v>8</v>
      </c>
      <c r="F154" s="26"/>
      <c r="G154" s="25" t="s">
        <v>8</v>
      </c>
      <c r="H154" s="47"/>
      <c r="I154" s="50"/>
      <c r="J154" s="47"/>
      <c r="K154" s="50"/>
      <c r="L154" s="47"/>
      <c r="M154" s="50"/>
      <c r="O154" s="53"/>
      <c r="P154" s="53"/>
      <c r="Q154" s="53"/>
      <c r="R154" s="53"/>
      <c r="S154" s="53"/>
      <c r="T154" s="53"/>
      <c r="V154" s="20"/>
      <c r="W154" s="17"/>
      <c r="Y154" s="1"/>
    </row>
    <row r="155" spans="1:25" ht="14.45" customHeight="1" thickBot="1" x14ac:dyDescent="0.2">
      <c r="A155" s="6"/>
      <c r="B155" s="6"/>
      <c r="C155" s="43"/>
      <c r="D155" s="45"/>
      <c r="E155" s="11"/>
      <c r="F155" s="27"/>
      <c r="G155" s="11"/>
      <c r="H155" s="48"/>
      <c r="I155" s="51"/>
      <c r="J155" s="48"/>
      <c r="K155" s="51"/>
      <c r="L155" s="48"/>
      <c r="M155" s="51"/>
      <c r="O155" s="54"/>
      <c r="P155" s="54"/>
      <c r="Q155" s="54"/>
      <c r="R155" s="54"/>
      <c r="S155" s="54"/>
      <c r="T155" s="54"/>
      <c r="V155" s="20"/>
      <c r="Y155" s="1"/>
    </row>
    <row r="156" spans="1:25" ht="14.45" customHeight="1" thickBot="1" x14ac:dyDescent="0.2">
      <c r="A156" s="6"/>
      <c r="B156" s="6"/>
      <c r="G156" s="28"/>
      <c r="H156" s="28"/>
      <c r="O156" s="2">
        <f t="shared" ref="O156:T156" si="21">O151+O152+O153</f>
        <v>24</v>
      </c>
      <c r="P156" s="2">
        <f t="shared" si="21"/>
        <v>6</v>
      </c>
      <c r="Q156" s="3">
        <f t="shared" si="21"/>
        <v>4</v>
      </c>
      <c r="R156" s="2">
        <f t="shared" si="21"/>
        <v>0</v>
      </c>
      <c r="S156" s="2">
        <f t="shared" si="21"/>
        <v>2</v>
      </c>
      <c r="T156" s="2">
        <f t="shared" si="21"/>
        <v>0</v>
      </c>
      <c r="V156" s="20"/>
      <c r="Y156" s="1"/>
    </row>
    <row r="157" spans="1:25" ht="14.45" customHeight="1" x14ac:dyDescent="0.1">
      <c r="A157" s="6"/>
      <c r="B157" s="6"/>
      <c r="C157" s="57" t="s">
        <v>28</v>
      </c>
      <c r="D157" s="58"/>
      <c r="E157" s="58"/>
      <c r="F157" s="58"/>
      <c r="G157" s="58"/>
      <c r="H157" s="58"/>
      <c r="I157" s="58"/>
      <c r="J157" s="58"/>
      <c r="K157" s="58"/>
      <c r="L157" s="58"/>
      <c r="M157" s="59"/>
    </row>
    <row r="158" spans="1:25" ht="14.45" customHeight="1" thickBot="1" x14ac:dyDescent="0.15">
      <c r="A158" s="6"/>
      <c r="B158" s="6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2"/>
    </row>
    <row r="159" spans="1:25" ht="14.45" customHeight="1" thickBot="1" x14ac:dyDescent="0.15">
      <c r="A159" s="6"/>
      <c r="B159" s="6"/>
      <c r="C159" s="63" t="s">
        <v>0</v>
      </c>
      <c r="D159" s="64"/>
      <c r="E159" s="65" t="s">
        <v>4</v>
      </c>
      <c r="F159" s="66"/>
      <c r="G159" s="7" t="s">
        <v>5</v>
      </c>
      <c r="H159" s="67" t="s">
        <v>6</v>
      </c>
      <c r="I159" s="68"/>
      <c r="J159" s="68"/>
      <c r="K159" s="68"/>
      <c r="L159" s="68"/>
      <c r="M159" s="69"/>
      <c r="R159" s="8"/>
      <c r="S159" s="9"/>
      <c r="T159" s="10"/>
      <c r="U159" s="10"/>
    </row>
    <row r="160" spans="1:25" ht="14.45" customHeight="1" thickBot="1" x14ac:dyDescent="0.15">
      <c r="A160" s="6"/>
      <c r="B160" s="6"/>
      <c r="C160" s="70">
        <v>45191</v>
      </c>
      <c r="D160" s="71"/>
      <c r="E160" s="72" t="s">
        <v>27</v>
      </c>
      <c r="F160" s="73"/>
      <c r="G160" s="11" t="s">
        <v>23</v>
      </c>
      <c r="H160" s="72"/>
      <c r="I160" s="74"/>
      <c r="J160" s="74"/>
      <c r="K160" s="74"/>
      <c r="L160" s="74"/>
      <c r="M160" s="73"/>
    </row>
    <row r="161" spans="1:25" ht="14.45" customHeight="1" thickBot="1" x14ac:dyDescent="0.15">
      <c r="A161" s="6"/>
      <c r="B161" s="6"/>
      <c r="C161" s="72"/>
      <c r="D161" s="74"/>
      <c r="E161" s="74"/>
      <c r="F161" s="74"/>
      <c r="G161" s="74"/>
      <c r="H161" s="74"/>
      <c r="I161" s="74"/>
      <c r="J161" s="74"/>
      <c r="K161" s="74"/>
      <c r="L161" s="74"/>
      <c r="M161" s="73"/>
    </row>
    <row r="162" spans="1:25" ht="14.45" customHeight="1" thickBot="1" x14ac:dyDescent="0.2">
      <c r="A162" s="6"/>
      <c r="B162" s="6"/>
      <c r="C162" s="12" t="s">
        <v>2</v>
      </c>
      <c r="D162" s="33"/>
      <c r="E162" s="12" t="s">
        <v>7</v>
      </c>
      <c r="F162" s="33" t="s">
        <v>8</v>
      </c>
      <c r="G162" s="12" t="s">
        <v>7</v>
      </c>
      <c r="H162" s="83" t="s">
        <v>3</v>
      </c>
      <c r="I162" s="83"/>
      <c r="J162" s="83"/>
      <c r="K162" s="83"/>
      <c r="L162" s="83"/>
      <c r="M162" s="64"/>
      <c r="Y162" s="1"/>
    </row>
    <row r="163" spans="1:25" ht="14.45" customHeight="1" thickBot="1" x14ac:dyDescent="0.25">
      <c r="A163" s="6"/>
      <c r="B163" s="6"/>
      <c r="C163" s="13"/>
      <c r="D163" s="14"/>
      <c r="E163" s="15" t="s">
        <v>89</v>
      </c>
      <c r="F163" s="14"/>
      <c r="G163" s="13" t="s">
        <v>39</v>
      </c>
      <c r="H163" s="75">
        <f>S170</f>
        <v>2</v>
      </c>
      <c r="I163" s="76"/>
      <c r="J163" s="77"/>
      <c r="K163" s="78">
        <f>T170</f>
        <v>0</v>
      </c>
      <c r="L163" s="79"/>
      <c r="M163" s="80"/>
      <c r="V163" s="16"/>
      <c r="W163" s="17"/>
      <c r="Y163" s="1"/>
    </row>
    <row r="164" spans="1:25" ht="14.45" customHeight="1" thickBot="1" x14ac:dyDescent="0.2">
      <c r="A164" s="6"/>
      <c r="B164" s="6"/>
      <c r="C164" s="18" t="s">
        <v>1</v>
      </c>
      <c r="D164" s="19" t="s">
        <v>9</v>
      </c>
      <c r="E164" s="18" t="s">
        <v>10</v>
      </c>
      <c r="F164" s="19"/>
      <c r="G164" s="18" t="s">
        <v>10</v>
      </c>
      <c r="H164" s="74" t="s">
        <v>11</v>
      </c>
      <c r="I164" s="73"/>
      <c r="J164" s="74" t="s">
        <v>12</v>
      </c>
      <c r="K164" s="73"/>
      <c r="L164" s="81" t="s">
        <v>13</v>
      </c>
      <c r="M164" s="82"/>
      <c r="O164" s="55" t="s">
        <v>14</v>
      </c>
      <c r="P164" s="56"/>
      <c r="Q164" s="55" t="s">
        <v>15</v>
      </c>
      <c r="R164" s="56"/>
      <c r="S164" s="55" t="s">
        <v>9</v>
      </c>
      <c r="T164" s="56"/>
      <c r="V164" s="20"/>
      <c r="W164" s="17"/>
      <c r="Y164" s="1"/>
    </row>
    <row r="165" spans="1:25" ht="14.45" customHeight="1" thickBot="1" x14ac:dyDescent="0.2">
      <c r="A165" s="6"/>
      <c r="B165" s="6"/>
      <c r="C165" s="21"/>
      <c r="D165" s="32" t="s">
        <v>16</v>
      </c>
      <c r="E165" s="11" t="s">
        <v>46</v>
      </c>
      <c r="F165" s="32"/>
      <c r="G165" s="11" t="s">
        <v>51</v>
      </c>
      <c r="H165" s="22">
        <v>6</v>
      </c>
      <c r="I165" s="32">
        <v>3</v>
      </c>
      <c r="J165" s="22">
        <v>7</v>
      </c>
      <c r="K165" s="32">
        <v>6</v>
      </c>
      <c r="L165" s="22"/>
      <c r="M165" s="32"/>
      <c r="O165" s="34">
        <f t="shared" ref="O165:P167" si="22">H165+J165+L165</f>
        <v>13</v>
      </c>
      <c r="P165" s="34">
        <f t="shared" si="22"/>
        <v>9</v>
      </c>
      <c r="Q165" s="34">
        <f>IF(H165&gt;I165,1,0)+IF(J165&gt;K165,1,0)+IF(L165&gt;M165,1,0)</f>
        <v>2</v>
      </c>
      <c r="R165" s="23">
        <f>IF(H165&lt;I165,1,0)+IF(J165&lt;K165,1,0)+IF(L165&lt;M165,1,0)</f>
        <v>0</v>
      </c>
      <c r="S165" s="23">
        <f>IF(Q165&gt;R165,1,0)</f>
        <v>1</v>
      </c>
      <c r="T165" s="23">
        <f>IF(Q165&lt;R165,1,0)</f>
        <v>0</v>
      </c>
      <c r="V165" s="20"/>
      <c r="W165" s="17"/>
      <c r="Y165" s="1"/>
    </row>
    <row r="166" spans="1:25" ht="14.45" customHeight="1" thickBot="1" x14ac:dyDescent="0.2">
      <c r="A166" s="6"/>
      <c r="B166" s="6"/>
      <c r="C166" s="11"/>
      <c r="D166" s="32" t="s">
        <v>17</v>
      </c>
      <c r="E166" s="11" t="s">
        <v>53</v>
      </c>
      <c r="F166" s="32"/>
      <c r="G166" s="11" t="s">
        <v>42</v>
      </c>
      <c r="H166" s="22">
        <v>4</v>
      </c>
      <c r="I166" s="32">
        <v>6</v>
      </c>
      <c r="J166" s="22">
        <v>6</v>
      </c>
      <c r="K166" s="32">
        <v>1</v>
      </c>
      <c r="L166" s="22">
        <v>10</v>
      </c>
      <c r="M166" s="32">
        <v>1</v>
      </c>
      <c r="O166" s="3">
        <f t="shared" si="22"/>
        <v>20</v>
      </c>
      <c r="P166" s="3">
        <f t="shared" si="22"/>
        <v>8</v>
      </c>
      <c r="Q166" s="3">
        <f>IF(H166&gt;I166,1,0)+IF(J166&gt;K166,1,0)+IF(L166&gt;M166,1,0)</f>
        <v>2</v>
      </c>
      <c r="R166" s="2">
        <f>IF(H166&lt;I166,1,0)+IF(J166&lt;K166,1,0)+IF(L166&lt;M166,1,0)</f>
        <v>1</v>
      </c>
      <c r="S166" s="2">
        <f>IF(Q166&gt;R166,1,0)</f>
        <v>1</v>
      </c>
      <c r="T166" s="2">
        <f>IF(Q166&lt;R166,1,0)</f>
        <v>0</v>
      </c>
      <c r="V166" s="20"/>
      <c r="W166" s="17"/>
      <c r="Y166" s="1"/>
    </row>
    <row r="167" spans="1:25" ht="14.45" customHeight="1" thickBot="1" x14ac:dyDescent="0.25">
      <c r="A167" s="6"/>
      <c r="B167" s="6"/>
      <c r="C167" s="42"/>
      <c r="D167" s="44" t="s">
        <v>18</v>
      </c>
      <c r="E167" s="11"/>
      <c r="F167" s="24"/>
      <c r="G167" s="11"/>
      <c r="H167" s="46"/>
      <c r="I167" s="49"/>
      <c r="J167" s="46"/>
      <c r="K167" s="49"/>
      <c r="L167" s="46"/>
      <c r="M167" s="49"/>
      <c r="O167" s="52">
        <f t="shared" si="22"/>
        <v>0</v>
      </c>
      <c r="P167" s="52">
        <f t="shared" si="22"/>
        <v>0</v>
      </c>
      <c r="Q167" s="52">
        <f>IF(H167&gt;I167,1,0)+IF(J167&gt;K167,1,0)+IF(L167&gt;M167,1,0)</f>
        <v>0</v>
      </c>
      <c r="R167" s="52">
        <f>IF(H167&lt;I167,1,0)+IF(J167&lt;K167,1,0)+IF(L167&lt;M167,1,0)</f>
        <v>0</v>
      </c>
      <c r="S167" s="52">
        <f>IF(Q167&gt;R167,1,0)</f>
        <v>0</v>
      </c>
      <c r="T167" s="52">
        <f>IF(Q167&lt;R167,1,0)</f>
        <v>0</v>
      </c>
      <c r="V167" s="16"/>
      <c r="W167" s="17"/>
      <c r="Y167" s="1"/>
    </row>
    <row r="168" spans="1:25" ht="14.45" customHeight="1" thickBot="1" x14ac:dyDescent="0.2">
      <c r="A168" s="6"/>
      <c r="B168" s="6"/>
      <c r="C168" s="42"/>
      <c r="D168" s="44"/>
      <c r="E168" s="25" t="s">
        <v>8</v>
      </c>
      <c r="F168" s="26"/>
      <c r="G168" s="25" t="s">
        <v>8</v>
      </c>
      <c r="H168" s="47"/>
      <c r="I168" s="50"/>
      <c r="J168" s="47"/>
      <c r="K168" s="50"/>
      <c r="L168" s="47"/>
      <c r="M168" s="50"/>
      <c r="O168" s="53"/>
      <c r="P168" s="53"/>
      <c r="Q168" s="53"/>
      <c r="R168" s="53"/>
      <c r="S168" s="53"/>
      <c r="T168" s="53"/>
      <c r="V168" s="20"/>
      <c r="W168" s="17"/>
      <c r="Y168" s="1"/>
    </row>
    <row r="169" spans="1:25" ht="14.45" customHeight="1" thickBot="1" x14ac:dyDescent="0.2">
      <c r="A169" s="6"/>
      <c r="B169" s="6"/>
      <c r="C169" s="43"/>
      <c r="D169" s="45"/>
      <c r="E169" s="11"/>
      <c r="F169" s="27"/>
      <c r="G169" s="11"/>
      <c r="H169" s="48"/>
      <c r="I169" s="51"/>
      <c r="J169" s="48"/>
      <c r="K169" s="51"/>
      <c r="L169" s="48"/>
      <c r="M169" s="51"/>
      <c r="O169" s="54"/>
      <c r="P169" s="54"/>
      <c r="Q169" s="54"/>
      <c r="R169" s="54"/>
      <c r="S169" s="54"/>
      <c r="T169" s="54"/>
      <c r="V169" s="20"/>
      <c r="Y169" s="1"/>
    </row>
    <row r="170" spans="1:25" ht="14.45" customHeight="1" x14ac:dyDescent="0.15">
      <c r="A170" s="6"/>
      <c r="B170" s="6"/>
      <c r="G170" s="28"/>
      <c r="H170" s="28"/>
      <c r="O170" s="2">
        <f t="shared" ref="O170:T170" si="23">O165+O166+O167</f>
        <v>33</v>
      </c>
      <c r="P170" s="2">
        <f t="shared" si="23"/>
        <v>17</v>
      </c>
      <c r="Q170" s="3">
        <f t="shared" si="23"/>
        <v>4</v>
      </c>
      <c r="R170" s="2">
        <f t="shared" si="23"/>
        <v>1</v>
      </c>
      <c r="S170" s="2">
        <f t="shared" si="23"/>
        <v>2</v>
      </c>
      <c r="T170" s="2">
        <f t="shared" si="23"/>
        <v>0</v>
      </c>
      <c r="V170" s="20"/>
      <c r="Y170" s="1"/>
    </row>
  </sheetData>
  <mergeCells count="372">
    <mergeCell ref="C6:M6"/>
    <mergeCell ref="H7:M7"/>
    <mergeCell ref="H8:J8"/>
    <mergeCell ref="K8:M8"/>
    <mergeCell ref="H9:I9"/>
    <mergeCell ref="J9:K9"/>
    <mergeCell ref="L9:M9"/>
    <mergeCell ref="C2:M3"/>
    <mergeCell ref="C4:D4"/>
    <mergeCell ref="E4:F4"/>
    <mergeCell ref="H4:M4"/>
    <mergeCell ref="C5:D5"/>
    <mergeCell ref="E5:F5"/>
    <mergeCell ref="H5:M5"/>
    <mergeCell ref="O9:P9"/>
    <mergeCell ref="Q9:R9"/>
    <mergeCell ref="S9:T9"/>
    <mergeCell ref="C12:C14"/>
    <mergeCell ref="D12:D14"/>
    <mergeCell ref="H12:H14"/>
    <mergeCell ref="I12:I14"/>
    <mergeCell ref="J12:J14"/>
    <mergeCell ref="K12:K14"/>
    <mergeCell ref="L12:L14"/>
    <mergeCell ref="T12:T14"/>
    <mergeCell ref="P12:P14"/>
    <mergeCell ref="Q12:Q14"/>
    <mergeCell ref="R12:R14"/>
    <mergeCell ref="S12:S14"/>
    <mergeCell ref="S23:T23"/>
    <mergeCell ref="C16:M17"/>
    <mergeCell ref="C18:D18"/>
    <mergeCell ref="E18:F18"/>
    <mergeCell ref="H18:M18"/>
    <mergeCell ref="C19:D19"/>
    <mergeCell ref="E19:F19"/>
    <mergeCell ref="H19:M19"/>
    <mergeCell ref="M12:M14"/>
    <mergeCell ref="O12:O14"/>
    <mergeCell ref="C20:M20"/>
    <mergeCell ref="H21:M21"/>
    <mergeCell ref="H22:J22"/>
    <mergeCell ref="K22:M22"/>
    <mergeCell ref="H23:I23"/>
    <mergeCell ref="J23:K23"/>
    <mergeCell ref="L23:M23"/>
    <mergeCell ref="O23:P23"/>
    <mergeCell ref="Q23:R23"/>
    <mergeCell ref="C49:M49"/>
    <mergeCell ref="H50:M50"/>
    <mergeCell ref="H37:J37"/>
    <mergeCell ref="K37:M37"/>
    <mergeCell ref="H38:I38"/>
    <mergeCell ref="J38:K38"/>
    <mergeCell ref="L38:M38"/>
    <mergeCell ref="R26:R28"/>
    <mergeCell ref="S26:S28"/>
    <mergeCell ref="O38:P38"/>
    <mergeCell ref="Q38:R38"/>
    <mergeCell ref="S38:T38"/>
    <mergeCell ref="C26:C28"/>
    <mergeCell ref="D26:D28"/>
    <mergeCell ref="H26:H28"/>
    <mergeCell ref="I26:I28"/>
    <mergeCell ref="J26:J28"/>
    <mergeCell ref="K26:K28"/>
    <mergeCell ref="L26:L28"/>
    <mergeCell ref="C35:M35"/>
    <mergeCell ref="H36:M36"/>
    <mergeCell ref="T26:T28"/>
    <mergeCell ref="C31:M32"/>
    <mergeCell ref="C33:D33"/>
    <mergeCell ref="E33:F33"/>
    <mergeCell ref="H33:M33"/>
    <mergeCell ref="C34:D34"/>
    <mergeCell ref="E34:F34"/>
    <mergeCell ref="H34:M34"/>
    <mergeCell ref="M26:M28"/>
    <mergeCell ref="O26:O28"/>
    <mergeCell ref="P26:P28"/>
    <mergeCell ref="Q26:Q28"/>
    <mergeCell ref="T41:T43"/>
    <mergeCell ref="C45:M46"/>
    <mergeCell ref="C47:D47"/>
    <mergeCell ref="E47:F47"/>
    <mergeCell ref="H47:M47"/>
    <mergeCell ref="C48:D48"/>
    <mergeCell ref="E48:F48"/>
    <mergeCell ref="H48:M48"/>
    <mergeCell ref="M41:M43"/>
    <mergeCell ref="O41:O43"/>
    <mergeCell ref="P41:P43"/>
    <mergeCell ref="Q41:Q43"/>
    <mergeCell ref="R41:R43"/>
    <mergeCell ref="S41:S43"/>
    <mergeCell ref="C41:C43"/>
    <mergeCell ref="D41:D43"/>
    <mergeCell ref="H41:H43"/>
    <mergeCell ref="I41:I43"/>
    <mergeCell ref="J41:J43"/>
    <mergeCell ref="K41:K43"/>
    <mergeCell ref="L41:L43"/>
    <mergeCell ref="O66:P66"/>
    <mergeCell ref="Q66:R66"/>
    <mergeCell ref="S66:T66"/>
    <mergeCell ref="C55:C57"/>
    <mergeCell ref="D55:D57"/>
    <mergeCell ref="H51:J51"/>
    <mergeCell ref="K51:M51"/>
    <mergeCell ref="H52:I52"/>
    <mergeCell ref="J52:K52"/>
    <mergeCell ref="L52:M52"/>
    <mergeCell ref="O52:P52"/>
    <mergeCell ref="Q52:R52"/>
    <mergeCell ref="S52:T52"/>
    <mergeCell ref="T55:T57"/>
    <mergeCell ref="C59:M60"/>
    <mergeCell ref="C61:D61"/>
    <mergeCell ref="E61:F61"/>
    <mergeCell ref="H61:M61"/>
    <mergeCell ref="O55:O57"/>
    <mergeCell ref="P55:P57"/>
    <mergeCell ref="Q55:Q57"/>
    <mergeCell ref="R55:R57"/>
    <mergeCell ref="S55:S57"/>
    <mergeCell ref="C62:D62"/>
    <mergeCell ref="E62:F62"/>
    <mergeCell ref="H62:M62"/>
    <mergeCell ref="M55:M57"/>
    <mergeCell ref="H79:J79"/>
    <mergeCell ref="K79:M79"/>
    <mergeCell ref="H80:I80"/>
    <mergeCell ref="J80:K80"/>
    <mergeCell ref="L80:M80"/>
    <mergeCell ref="H55:H57"/>
    <mergeCell ref="I55:I57"/>
    <mergeCell ref="J55:J57"/>
    <mergeCell ref="K55:K57"/>
    <mergeCell ref="L55:L57"/>
    <mergeCell ref="C77:M77"/>
    <mergeCell ref="H78:M78"/>
    <mergeCell ref="H65:J65"/>
    <mergeCell ref="K65:M65"/>
    <mergeCell ref="H66:I66"/>
    <mergeCell ref="J66:K66"/>
    <mergeCell ref="L66:M66"/>
    <mergeCell ref="C63:M63"/>
    <mergeCell ref="H64:M64"/>
    <mergeCell ref="H69:H71"/>
    <mergeCell ref="O80:P80"/>
    <mergeCell ref="Q80:R80"/>
    <mergeCell ref="S80:T80"/>
    <mergeCell ref="T69:T71"/>
    <mergeCell ref="C73:M74"/>
    <mergeCell ref="C75:D75"/>
    <mergeCell ref="E75:F75"/>
    <mergeCell ref="H75:M75"/>
    <mergeCell ref="C76:D76"/>
    <mergeCell ref="E76:F76"/>
    <mergeCell ref="H76:M76"/>
    <mergeCell ref="M69:M71"/>
    <mergeCell ref="O69:O71"/>
    <mergeCell ref="P69:P71"/>
    <mergeCell ref="Q69:Q71"/>
    <mergeCell ref="R69:R71"/>
    <mergeCell ref="S69:S71"/>
    <mergeCell ref="C69:C71"/>
    <mergeCell ref="D69:D71"/>
    <mergeCell ref="I69:I71"/>
    <mergeCell ref="J69:J71"/>
    <mergeCell ref="K69:K71"/>
    <mergeCell ref="L69:L71"/>
    <mergeCell ref="H93:J93"/>
    <mergeCell ref="K93:M93"/>
    <mergeCell ref="H94:I94"/>
    <mergeCell ref="J94:K94"/>
    <mergeCell ref="L94:M94"/>
    <mergeCell ref="C91:M91"/>
    <mergeCell ref="H92:M92"/>
    <mergeCell ref="C97:C99"/>
    <mergeCell ref="D97:D99"/>
    <mergeCell ref="H97:H99"/>
    <mergeCell ref="I97:I99"/>
    <mergeCell ref="J97:J99"/>
    <mergeCell ref="K97:K99"/>
    <mergeCell ref="L97:L99"/>
    <mergeCell ref="O94:P94"/>
    <mergeCell ref="Q94:R94"/>
    <mergeCell ref="S94:T94"/>
    <mergeCell ref="C83:C85"/>
    <mergeCell ref="D83:D85"/>
    <mergeCell ref="H83:H85"/>
    <mergeCell ref="I83:I85"/>
    <mergeCell ref="J83:J85"/>
    <mergeCell ref="K83:K85"/>
    <mergeCell ref="L83:L85"/>
    <mergeCell ref="T83:T85"/>
    <mergeCell ref="C87:M88"/>
    <mergeCell ref="C89:D89"/>
    <mergeCell ref="E89:F89"/>
    <mergeCell ref="H89:M89"/>
    <mergeCell ref="C90:D90"/>
    <mergeCell ref="E90:F90"/>
    <mergeCell ref="H90:M90"/>
    <mergeCell ref="M83:M85"/>
    <mergeCell ref="O83:O85"/>
    <mergeCell ref="P83:P85"/>
    <mergeCell ref="Q83:Q85"/>
    <mergeCell ref="R83:R85"/>
    <mergeCell ref="S83:S85"/>
    <mergeCell ref="H107:J107"/>
    <mergeCell ref="K107:M107"/>
    <mergeCell ref="H108:I108"/>
    <mergeCell ref="J108:K108"/>
    <mergeCell ref="L108:M108"/>
    <mergeCell ref="T97:T99"/>
    <mergeCell ref="C101:M102"/>
    <mergeCell ref="C103:D103"/>
    <mergeCell ref="E103:F103"/>
    <mergeCell ref="H103:M103"/>
    <mergeCell ref="C104:D104"/>
    <mergeCell ref="E104:F104"/>
    <mergeCell ref="H104:M104"/>
    <mergeCell ref="M97:M99"/>
    <mergeCell ref="O97:O99"/>
    <mergeCell ref="P97:P99"/>
    <mergeCell ref="Q97:Q99"/>
    <mergeCell ref="R97:R99"/>
    <mergeCell ref="S97:S99"/>
    <mergeCell ref="O108:P108"/>
    <mergeCell ref="Q108:R108"/>
    <mergeCell ref="S108:T108"/>
    <mergeCell ref="C105:M105"/>
    <mergeCell ref="H106:M106"/>
    <mergeCell ref="C133:M133"/>
    <mergeCell ref="H134:M134"/>
    <mergeCell ref="H121:J121"/>
    <mergeCell ref="K121:M121"/>
    <mergeCell ref="H122:I122"/>
    <mergeCell ref="J122:K122"/>
    <mergeCell ref="L122:M122"/>
    <mergeCell ref="R111:R113"/>
    <mergeCell ref="S111:S113"/>
    <mergeCell ref="O122:P122"/>
    <mergeCell ref="Q122:R122"/>
    <mergeCell ref="S122:T122"/>
    <mergeCell ref="C111:C113"/>
    <mergeCell ref="D111:D113"/>
    <mergeCell ref="H111:H113"/>
    <mergeCell ref="I111:I113"/>
    <mergeCell ref="J111:J113"/>
    <mergeCell ref="K111:K113"/>
    <mergeCell ref="L111:L113"/>
    <mergeCell ref="C119:M119"/>
    <mergeCell ref="H120:M120"/>
    <mergeCell ref="T111:T113"/>
    <mergeCell ref="C115:M116"/>
    <mergeCell ref="C117:D117"/>
    <mergeCell ref="E117:F117"/>
    <mergeCell ref="H117:M117"/>
    <mergeCell ref="C118:D118"/>
    <mergeCell ref="E118:F118"/>
    <mergeCell ref="H118:M118"/>
    <mergeCell ref="M111:M113"/>
    <mergeCell ref="O111:O113"/>
    <mergeCell ref="P111:P113"/>
    <mergeCell ref="Q111:Q113"/>
    <mergeCell ref="T125:T127"/>
    <mergeCell ref="C129:M130"/>
    <mergeCell ref="C131:D131"/>
    <mergeCell ref="E131:F131"/>
    <mergeCell ref="H131:M131"/>
    <mergeCell ref="C132:D132"/>
    <mergeCell ref="E132:F132"/>
    <mergeCell ref="H132:M132"/>
    <mergeCell ref="M125:M127"/>
    <mergeCell ref="O125:O127"/>
    <mergeCell ref="P125:P127"/>
    <mergeCell ref="Q125:Q127"/>
    <mergeCell ref="R125:R127"/>
    <mergeCell ref="S125:S127"/>
    <mergeCell ref="C125:C127"/>
    <mergeCell ref="D125:D127"/>
    <mergeCell ref="H125:H127"/>
    <mergeCell ref="I125:I127"/>
    <mergeCell ref="J125:J127"/>
    <mergeCell ref="K125:K127"/>
    <mergeCell ref="L125:L127"/>
    <mergeCell ref="O150:P150"/>
    <mergeCell ref="Q150:R150"/>
    <mergeCell ref="S150:T150"/>
    <mergeCell ref="C139:C141"/>
    <mergeCell ref="D139:D141"/>
    <mergeCell ref="H135:J135"/>
    <mergeCell ref="K135:M135"/>
    <mergeCell ref="H136:I136"/>
    <mergeCell ref="J136:K136"/>
    <mergeCell ref="L136:M136"/>
    <mergeCell ref="O136:P136"/>
    <mergeCell ref="Q136:R136"/>
    <mergeCell ref="S136:T136"/>
    <mergeCell ref="T139:T141"/>
    <mergeCell ref="C143:M144"/>
    <mergeCell ref="C145:D145"/>
    <mergeCell ref="E145:F145"/>
    <mergeCell ref="H145:M145"/>
    <mergeCell ref="O139:O141"/>
    <mergeCell ref="P139:P141"/>
    <mergeCell ref="Q139:Q141"/>
    <mergeCell ref="R139:R141"/>
    <mergeCell ref="S139:S141"/>
    <mergeCell ref="C146:D146"/>
    <mergeCell ref="E146:F146"/>
    <mergeCell ref="H146:M146"/>
    <mergeCell ref="M139:M141"/>
    <mergeCell ref="H163:J163"/>
    <mergeCell ref="K163:M163"/>
    <mergeCell ref="H164:I164"/>
    <mergeCell ref="J164:K164"/>
    <mergeCell ref="L164:M164"/>
    <mergeCell ref="H139:H141"/>
    <mergeCell ref="I139:I141"/>
    <mergeCell ref="J139:J141"/>
    <mergeCell ref="K139:K141"/>
    <mergeCell ref="L139:L141"/>
    <mergeCell ref="C161:M161"/>
    <mergeCell ref="H162:M162"/>
    <mergeCell ref="H149:J149"/>
    <mergeCell ref="K149:M149"/>
    <mergeCell ref="H150:I150"/>
    <mergeCell ref="J150:K150"/>
    <mergeCell ref="L150:M150"/>
    <mergeCell ref="C147:M147"/>
    <mergeCell ref="H148:M148"/>
    <mergeCell ref="H153:H155"/>
    <mergeCell ref="O164:P164"/>
    <mergeCell ref="Q164:R164"/>
    <mergeCell ref="S164:T164"/>
    <mergeCell ref="T153:T155"/>
    <mergeCell ref="C157:M158"/>
    <mergeCell ref="C159:D159"/>
    <mergeCell ref="E159:F159"/>
    <mergeCell ref="H159:M159"/>
    <mergeCell ref="C160:D160"/>
    <mergeCell ref="E160:F160"/>
    <mergeCell ref="H160:M160"/>
    <mergeCell ref="M153:M155"/>
    <mergeCell ref="O153:O155"/>
    <mergeCell ref="P153:P155"/>
    <mergeCell ref="Q153:Q155"/>
    <mergeCell ref="R153:R155"/>
    <mergeCell ref="S153:S155"/>
    <mergeCell ref="C153:C155"/>
    <mergeCell ref="D153:D155"/>
    <mergeCell ref="I153:I155"/>
    <mergeCell ref="J153:J155"/>
    <mergeCell ref="K153:K155"/>
    <mergeCell ref="L153:L155"/>
    <mergeCell ref="C167:C169"/>
    <mergeCell ref="D167:D169"/>
    <mergeCell ref="H167:H169"/>
    <mergeCell ref="I167:I169"/>
    <mergeCell ref="J167:J169"/>
    <mergeCell ref="K167:K169"/>
    <mergeCell ref="L167:L169"/>
    <mergeCell ref="T167:T169"/>
    <mergeCell ref="M167:M169"/>
    <mergeCell ref="O167:O169"/>
    <mergeCell ref="P167:P169"/>
    <mergeCell ref="Q167:Q169"/>
    <mergeCell ref="R167:R169"/>
    <mergeCell ref="S167:S169"/>
  </mergeCells>
  <dataValidations count="3">
    <dataValidation type="list" allowBlank="1" showInputMessage="1" showErrorMessage="1" sqref="G15 G44 G58 G72 G86 G100 G114 G128 G142 G156 G170 G29" xr:uid="{00000000-0002-0000-0000-000000000000}">
      <formula1>#REF!</formula1>
    </dataValidation>
    <dataValidation type="list" allowBlank="1" showInputMessage="1" showErrorMessage="1" sqref="H5:M5 H19:M19 H34:M34 H48:M48 H62:M62 H76:M76 H90:M90 H104:M104 H118:M118 H132:M132 H146:M146 H160:M160" xr:uid="{00000000-0002-0000-0000-000001000000}">
      <formula1>$Y$7:$Y$15</formula1>
    </dataValidation>
    <dataValidation allowBlank="1" showDropDown="1" showInputMessage="1" showErrorMessage="1" sqref="E10:E14 G14 G10:G12 E39:E41 G43 G39:G41 E43 G57 G53:G55 E57 G68:G69 G71 E71 G82:G83 G85 E68:E69 E85 E95:E97 G99 G95:G97 E99 G109:G111 G113 G24:G26 E113 E123:E125 G127 G123:G125 E127 E82:E83 G141 E138:E141 E109:E111 G137:G139 G155 E151:E153 E155 G165:G167 G169 G151:G153 E169 E24:E28 G28 E53:E55 E165:E167" xr:uid="{00000000-0002-0000-0000-000002000000}"/>
  </dataValidations>
  <pageMargins left="0.7" right="0.7" top="0.75" bottom="0.75" header="0.3" footer="0.3"/>
  <pageSetup paperSize="9" scale="83" orientation="portrait" r:id="rId1"/>
  <rowBreaks count="2" manualBreakCount="2">
    <brk id="58" min="2" max="12" man="1"/>
    <brk id="114" min="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Y198"/>
  <sheetViews>
    <sheetView tabSelected="1" view="pageBreakPreview" topLeftCell="A141" zoomScale="90" zoomScaleNormal="100" zoomScaleSheetLayoutView="90" workbookViewId="0">
      <selection activeCell="H195" sqref="H195:H197"/>
    </sheetView>
  </sheetViews>
  <sheetFormatPr defaultColWidth="8.7421875" defaultRowHeight="10.5" x14ac:dyDescent="0.1"/>
  <cols>
    <col min="1" max="1" width="10.76171875" style="4" customWidth="1"/>
    <col min="2" max="2" width="9.68359375" style="4" customWidth="1"/>
    <col min="3" max="3" width="6.72265625" style="5" customWidth="1"/>
    <col min="4" max="4" width="6.9921875" style="5" customWidth="1"/>
    <col min="5" max="5" width="33.359375" style="5" customWidth="1"/>
    <col min="6" max="6" width="2.41796875" style="5" customWidth="1"/>
    <col min="7" max="7" width="33.62890625" style="5" customWidth="1"/>
    <col min="8" max="13" width="3.62890625" style="5" customWidth="1"/>
    <col min="14" max="14" width="1.34375" style="4" customWidth="1"/>
    <col min="15" max="20" width="5.24609375" style="4" customWidth="1"/>
    <col min="21" max="21" width="13.046875" style="4" customWidth="1"/>
    <col min="22" max="22" width="28.25" style="4" bestFit="1" customWidth="1"/>
    <col min="23" max="23" width="6.3203125" style="4" bestFit="1" customWidth="1"/>
    <col min="24" max="24" width="8.7421875" style="4"/>
    <col min="25" max="25" width="20.71484375" style="4" bestFit="1" customWidth="1"/>
    <col min="26" max="27" width="8.7421875" style="4"/>
    <col min="28" max="28" width="18.6953125" style="4" bestFit="1" customWidth="1"/>
    <col min="29" max="16384" width="8.7421875" style="4"/>
  </cols>
  <sheetData>
    <row r="1" spans="1:25" ht="1.9" customHeight="1" thickBot="1" x14ac:dyDescent="0.15"/>
    <row r="2" spans="1:25" ht="21" customHeight="1" x14ac:dyDescent="0.1">
      <c r="A2" s="6"/>
      <c r="B2" s="6"/>
      <c r="C2" s="57" t="s">
        <v>58</v>
      </c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25" ht="6" customHeight="1" thickBot="1" x14ac:dyDescent="0.15">
      <c r="A3" s="6"/>
      <c r="B3" s="6"/>
      <c r="C3" s="60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25" ht="14.45" customHeight="1" thickBot="1" x14ac:dyDescent="0.15">
      <c r="A4" s="6"/>
      <c r="B4" s="6"/>
      <c r="C4" s="63" t="s">
        <v>0</v>
      </c>
      <c r="D4" s="64"/>
      <c r="E4" s="65" t="s">
        <v>4</v>
      </c>
      <c r="F4" s="66"/>
      <c r="G4" s="7" t="s">
        <v>5</v>
      </c>
      <c r="H4" s="67" t="s">
        <v>6</v>
      </c>
      <c r="I4" s="68"/>
      <c r="J4" s="68"/>
      <c r="K4" s="68"/>
      <c r="L4" s="68"/>
      <c r="M4" s="69"/>
      <c r="R4" s="8"/>
      <c r="S4" s="9"/>
      <c r="T4" s="10"/>
      <c r="U4" s="10"/>
    </row>
    <row r="5" spans="1:25" ht="14.45" customHeight="1" thickBot="1" x14ac:dyDescent="0.15">
      <c r="A5" s="6"/>
      <c r="B5" s="6"/>
      <c r="C5" s="70">
        <v>45187</v>
      </c>
      <c r="D5" s="71"/>
      <c r="E5" s="72" t="s">
        <v>27</v>
      </c>
      <c r="F5" s="73"/>
      <c r="G5" s="11" t="s">
        <v>23</v>
      </c>
      <c r="H5" s="72"/>
      <c r="I5" s="74"/>
      <c r="J5" s="74"/>
      <c r="K5" s="74"/>
      <c r="L5" s="74"/>
      <c r="M5" s="73"/>
    </row>
    <row r="6" spans="1:25" ht="14.45" customHeight="1" thickBot="1" x14ac:dyDescent="0.15">
      <c r="A6" s="6"/>
      <c r="B6" s="6"/>
      <c r="C6" s="72"/>
      <c r="D6" s="74"/>
      <c r="E6" s="74"/>
      <c r="F6" s="74"/>
      <c r="G6" s="74"/>
      <c r="H6" s="74"/>
      <c r="I6" s="74"/>
      <c r="J6" s="74"/>
      <c r="K6" s="74"/>
      <c r="L6" s="74"/>
      <c r="M6" s="73"/>
    </row>
    <row r="7" spans="1:25" ht="14.45" customHeight="1" thickBot="1" x14ac:dyDescent="0.2">
      <c r="A7" s="6"/>
      <c r="B7" s="6"/>
      <c r="C7" s="12" t="s">
        <v>2</v>
      </c>
      <c r="D7" s="30"/>
      <c r="E7" s="12" t="s">
        <v>7</v>
      </c>
      <c r="F7" s="30" t="s">
        <v>8</v>
      </c>
      <c r="G7" s="12" t="s">
        <v>7</v>
      </c>
      <c r="H7" s="83" t="s">
        <v>3</v>
      </c>
      <c r="I7" s="83"/>
      <c r="J7" s="83"/>
      <c r="K7" s="83"/>
      <c r="L7" s="83"/>
      <c r="M7" s="64"/>
      <c r="Y7" s="1"/>
    </row>
    <row r="8" spans="1:25" ht="14.45" customHeight="1" thickBot="1" x14ac:dyDescent="0.25">
      <c r="A8" s="6"/>
      <c r="B8" s="6"/>
      <c r="C8" s="13"/>
      <c r="D8" s="14"/>
      <c r="E8" s="15" t="s">
        <v>60</v>
      </c>
      <c r="F8" s="14"/>
      <c r="G8" s="13" t="s">
        <v>35</v>
      </c>
      <c r="H8" s="75">
        <v>2</v>
      </c>
      <c r="I8" s="76"/>
      <c r="J8" s="77"/>
      <c r="K8" s="78">
        <v>1</v>
      </c>
      <c r="L8" s="79"/>
      <c r="M8" s="80"/>
      <c r="V8" s="16"/>
      <c r="W8" s="17"/>
      <c r="Y8" s="1"/>
    </row>
    <row r="9" spans="1:25" ht="14.45" customHeight="1" thickBot="1" x14ac:dyDescent="0.2">
      <c r="A9" s="6"/>
      <c r="B9" s="6"/>
      <c r="C9" s="18" t="s">
        <v>1</v>
      </c>
      <c r="D9" s="19" t="s">
        <v>9</v>
      </c>
      <c r="E9" s="18" t="s">
        <v>10</v>
      </c>
      <c r="F9" s="19"/>
      <c r="G9" s="18" t="s">
        <v>10</v>
      </c>
      <c r="H9" s="74"/>
      <c r="I9" s="73"/>
      <c r="J9" s="74"/>
      <c r="K9" s="73"/>
      <c r="L9" s="81"/>
      <c r="M9" s="82"/>
      <c r="O9" s="55" t="s">
        <v>14</v>
      </c>
      <c r="P9" s="56"/>
      <c r="Q9" s="55" t="s">
        <v>15</v>
      </c>
      <c r="R9" s="56"/>
      <c r="S9" s="55" t="s">
        <v>9</v>
      </c>
      <c r="T9" s="56"/>
      <c r="V9" s="20"/>
      <c r="W9" s="17"/>
      <c r="Y9" s="1"/>
    </row>
    <row r="10" spans="1:25" ht="14.45" customHeight="1" thickBot="1" x14ac:dyDescent="0.2">
      <c r="A10" s="6"/>
      <c r="B10" s="6"/>
      <c r="C10" s="21" t="s">
        <v>20</v>
      </c>
      <c r="D10" s="29" t="s">
        <v>16</v>
      </c>
      <c r="E10" s="11" t="s">
        <v>65</v>
      </c>
      <c r="F10" s="29"/>
      <c r="G10" s="11" t="s">
        <v>66</v>
      </c>
      <c r="H10" s="22">
        <v>2</v>
      </c>
      <c r="I10" s="29">
        <v>6</v>
      </c>
      <c r="J10" s="22">
        <v>4</v>
      </c>
      <c r="K10" s="29">
        <v>6</v>
      </c>
      <c r="L10" s="22"/>
      <c r="M10" s="29"/>
      <c r="O10" s="31">
        <f t="shared" ref="O10:P12" si="0">H10+J10+L10</f>
        <v>6</v>
      </c>
      <c r="P10" s="31">
        <f t="shared" si="0"/>
        <v>12</v>
      </c>
      <c r="Q10" s="31">
        <f>IF(H10&gt;I10,1,0)+IF(J10&gt;K10,1,0)+IF(L10&gt;M10,1,0)</f>
        <v>0</v>
      </c>
      <c r="R10" s="23">
        <f>IF(H10&lt;I10,1,0)+IF(J10&lt;K10,1,0)+IF(L10&lt;M10,1,0)</f>
        <v>2</v>
      </c>
      <c r="S10" s="23">
        <f>IF(Q10&gt;R10,1,0)</f>
        <v>0</v>
      </c>
      <c r="T10" s="23">
        <f>IF(Q10&lt;R10,1,0)</f>
        <v>1</v>
      </c>
      <c r="V10" s="20"/>
      <c r="W10" s="17"/>
      <c r="Y10" s="1"/>
    </row>
    <row r="11" spans="1:25" ht="14.45" customHeight="1" thickBot="1" x14ac:dyDescent="0.2">
      <c r="A11" s="6"/>
      <c r="B11" s="6"/>
      <c r="C11" s="11"/>
      <c r="D11" s="29" t="s">
        <v>17</v>
      </c>
      <c r="E11" s="11" t="s">
        <v>63</v>
      </c>
      <c r="F11" s="29"/>
      <c r="G11" s="11" t="s">
        <v>67</v>
      </c>
      <c r="H11" s="22">
        <v>6</v>
      </c>
      <c r="I11" s="29">
        <v>4</v>
      </c>
      <c r="J11" s="22">
        <v>6</v>
      </c>
      <c r="K11" s="29">
        <v>0</v>
      </c>
      <c r="L11" s="22"/>
      <c r="M11" s="29"/>
      <c r="O11" s="3">
        <f t="shared" si="0"/>
        <v>12</v>
      </c>
      <c r="P11" s="3">
        <f t="shared" si="0"/>
        <v>4</v>
      </c>
      <c r="Q11" s="3">
        <f>IF(H11&gt;I11,1,0)+IF(J11&gt;K11,1,0)+IF(L11&gt;M11,1,0)</f>
        <v>2</v>
      </c>
      <c r="R11" s="2">
        <f>IF(H11&lt;I11,1,0)+IF(J11&lt;K11,1,0)+IF(L11&lt;M11,1,0)</f>
        <v>0</v>
      </c>
      <c r="S11" s="2">
        <f>IF(Q11&gt;R11,1,0)</f>
        <v>1</v>
      </c>
      <c r="T11" s="2">
        <f>IF(Q11&lt;R11,1,0)</f>
        <v>0</v>
      </c>
      <c r="V11" s="20"/>
      <c r="W11" s="17"/>
      <c r="Y11" s="1"/>
    </row>
    <row r="12" spans="1:25" ht="14.45" customHeight="1" thickBot="1" x14ac:dyDescent="0.25">
      <c r="A12" s="6"/>
      <c r="B12" s="6"/>
      <c r="C12" s="42"/>
      <c r="D12" s="44" t="s">
        <v>18</v>
      </c>
      <c r="E12" s="11"/>
      <c r="F12" s="24"/>
      <c r="G12" s="11"/>
      <c r="H12" s="46">
        <v>7</v>
      </c>
      <c r="I12" s="49">
        <v>5</v>
      </c>
      <c r="J12" s="46">
        <v>6</v>
      </c>
      <c r="K12" s="49">
        <v>2</v>
      </c>
      <c r="L12" s="46"/>
      <c r="M12" s="49"/>
      <c r="O12" s="52">
        <f t="shared" si="0"/>
        <v>13</v>
      </c>
      <c r="P12" s="52">
        <f t="shared" si="0"/>
        <v>7</v>
      </c>
      <c r="Q12" s="52">
        <f>IF(H12&gt;I12,1,0)+IF(J12&gt;K12,1,0)+IF(L12&gt;M12,1,0)</f>
        <v>2</v>
      </c>
      <c r="R12" s="52">
        <f>IF(H12&lt;I12,1,0)+IF(J12&lt;K12,1,0)+IF(L12&lt;M12,1,0)</f>
        <v>0</v>
      </c>
      <c r="S12" s="52">
        <f>IF(Q12&gt;R12,1,0)</f>
        <v>1</v>
      </c>
      <c r="T12" s="52">
        <f>IF(Q12&lt;R12,1,0)</f>
        <v>0</v>
      </c>
      <c r="V12" s="16"/>
      <c r="W12" s="17"/>
      <c r="Y12" s="1"/>
    </row>
    <row r="13" spans="1:25" ht="14.45" customHeight="1" thickBot="1" x14ac:dyDescent="0.2">
      <c r="A13" s="6"/>
      <c r="B13" s="6"/>
      <c r="C13" s="42"/>
      <c r="D13" s="44"/>
      <c r="E13" s="11" t="s">
        <v>63</v>
      </c>
      <c r="F13" s="26"/>
      <c r="G13" s="25" t="s">
        <v>68</v>
      </c>
      <c r="H13" s="47"/>
      <c r="I13" s="50"/>
      <c r="J13" s="47"/>
      <c r="K13" s="50"/>
      <c r="L13" s="47"/>
      <c r="M13" s="50"/>
      <c r="O13" s="53"/>
      <c r="P13" s="53"/>
      <c r="Q13" s="53"/>
      <c r="R13" s="53"/>
      <c r="S13" s="53"/>
      <c r="T13" s="53"/>
      <c r="V13" s="20"/>
      <c r="W13" s="17"/>
      <c r="Y13" s="1"/>
    </row>
    <row r="14" spans="1:25" ht="14.45" customHeight="1" thickBot="1" x14ac:dyDescent="0.2">
      <c r="A14" s="6"/>
      <c r="B14" s="6"/>
      <c r="C14" s="43"/>
      <c r="D14" s="45"/>
      <c r="E14" s="11" t="s">
        <v>64</v>
      </c>
      <c r="F14" s="27"/>
      <c r="G14" s="11" t="s">
        <v>67</v>
      </c>
      <c r="H14" s="48"/>
      <c r="I14" s="51"/>
      <c r="J14" s="48"/>
      <c r="K14" s="51"/>
      <c r="L14" s="48"/>
      <c r="M14" s="51"/>
      <c r="O14" s="54"/>
      <c r="P14" s="54"/>
      <c r="Q14" s="54"/>
      <c r="R14" s="54"/>
      <c r="S14" s="54"/>
      <c r="T14" s="54"/>
      <c r="V14" s="20"/>
      <c r="Y14" s="1"/>
    </row>
    <row r="15" spans="1:25" ht="14.45" customHeight="1" thickBot="1" x14ac:dyDescent="0.2">
      <c r="A15" s="6"/>
      <c r="B15" s="6"/>
      <c r="G15" s="28"/>
      <c r="H15" s="28"/>
      <c r="O15" s="2">
        <f t="shared" ref="O15:T15" si="1">O10+O11+O12</f>
        <v>31</v>
      </c>
      <c r="P15" s="2">
        <f t="shared" si="1"/>
        <v>23</v>
      </c>
      <c r="Q15" s="3">
        <f t="shared" si="1"/>
        <v>4</v>
      </c>
      <c r="R15" s="2">
        <f t="shared" si="1"/>
        <v>2</v>
      </c>
      <c r="S15" s="2">
        <f t="shared" si="1"/>
        <v>2</v>
      </c>
      <c r="T15" s="2">
        <f t="shared" si="1"/>
        <v>1</v>
      </c>
      <c r="V15" s="20"/>
      <c r="Y15" s="1"/>
    </row>
    <row r="16" spans="1:25" ht="21" customHeight="1" x14ac:dyDescent="0.1">
      <c r="A16" s="6"/>
      <c r="B16" s="6"/>
      <c r="C16" s="57" t="s">
        <v>58</v>
      </c>
      <c r="D16" s="58"/>
      <c r="E16" s="58"/>
      <c r="F16" s="58"/>
      <c r="G16" s="58"/>
      <c r="H16" s="58"/>
      <c r="I16" s="58"/>
      <c r="J16" s="58"/>
      <c r="K16" s="58"/>
      <c r="L16" s="58"/>
      <c r="M16" s="59"/>
    </row>
    <row r="17" spans="1:25" ht="6" customHeight="1" thickBot="1" x14ac:dyDescent="0.15">
      <c r="A17" s="6"/>
      <c r="B17" s="6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2"/>
    </row>
    <row r="18" spans="1:25" ht="14.45" customHeight="1" thickBot="1" x14ac:dyDescent="0.15">
      <c r="A18" s="6"/>
      <c r="B18" s="6"/>
      <c r="C18" s="63" t="s">
        <v>0</v>
      </c>
      <c r="D18" s="64"/>
      <c r="E18" s="65" t="s">
        <v>4</v>
      </c>
      <c r="F18" s="66"/>
      <c r="G18" s="7" t="s">
        <v>5</v>
      </c>
      <c r="H18" s="67" t="s">
        <v>6</v>
      </c>
      <c r="I18" s="68"/>
      <c r="J18" s="68"/>
      <c r="K18" s="68"/>
      <c r="L18" s="68"/>
      <c r="M18" s="69"/>
      <c r="R18" s="8"/>
      <c r="S18" s="9"/>
      <c r="T18" s="10"/>
      <c r="U18" s="10"/>
    </row>
    <row r="19" spans="1:25" ht="14.45" customHeight="1" thickBot="1" x14ac:dyDescent="0.15">
      <c r="A19" s="6"/>
      <c r="B19" s="6"/>
      <c r="C19" s="70">
        <v>45187</v>
      </c>
      <c r="D19" s="71"/>
      <c r="E19" s="72" t="s">
        <v>27</v>
      </c>
      <c r="F19" s="73"/>
      <c r="G19" s="11" t="s">
        <v>23</v>
      </c>
      <c r="H19" s="72"/>
      <c r="I19" s="74"/>
      <c r="J19" s="74"/>
      <c r="K19" s="74"/>
      <c r="L19" s="74"/>
      <c r="M19" s="73"/>
    </row>
    <row r="20" spans="1:25" ht="14.45" customHeight="1" thickBot="1" x14ac:dyDescent="0.15">
      <c r="A20" s="6"/>
      <c r="B20" s="6"/>
      <c r="C20" s="72"/>
      <c r="D20" s="74"/>
      <c r="E20" s="74"/>
      <c r="F20" s="74"/>
      <c r="G20" s="74"/>
      <c r="H20" s="74"/>
      <c r="I20" s="74"/>
      <c r="J20" s="74"/>
      <c r="K20" s="74"/>
      <c r="L20" s="74"/>
      <c r="M20" s="73"/>
    </row>
    <row r="21" spans="1:25" ht="14.45" customHeight="1" thickBot="1" x14ac:dyDescent="0.2">
      <c r="A21" s="6"/>
      <c r="B21" s="6"/>
      <c r="C21" s="12" t="s">
        <v>2</v>
      </c>
      <c r="D21" s="33"/>
      <c r="E21" s="12" t="s">
        <v>7</v>
      </c>
      <c r="F21" s="33" t="s">
        <v>8</v>
      </c>
      <c r="G21" s="12" t="s">
        <v>7</v>
      </c>
      <c r="H21" s="83" t="s">
        <v>3</v>
      </c>
      <c r="I21" s="83"/>
      <c r="J21" s="83"/>
      <c r="K21" s="83"/>
      <c r="L21" s="83"/>
      <c r="M21" s="64"/>
      <c r="Y21" s="1"/>
    </row>
    <row r="22" spans="1:25" ht="14.45" customHeight="1" thickBot="1" x14ac:dyDescent="0.25">
      <c r="A22" s="6"/>
      <c r="B22" s="6"/>
      <c r="C22" s="13"/>
      <c r="D22" s="14"/>
      <c r="E22" s="15" t="s">
        <v>39</v>
      </c>
      <c r="F22" s="14"/>
      <c r="G22" s="13" t="s">
        <v>69</v>
      </c>
      <c r="H22" s="75">
        <v>2</v>
      </c>
      <c r="I22" s="76"/>
      <c r="J22" s="77"/>
      <c r="K22" s="78">
        <v>0</v>
      </c>
      <c r="L22" s="79"/>
      <c r="M22" s="80"/>
      <c r="V22" s="16"/>
      <c r="W22" s="17"/>
      <c r="Y22" s="1"/>
    </row>
    <row r="23" spans="1:25" ht="14.45" customHeight="1" thickBot="1" x14ac:dyDescent="0.2">
      <c r="A23" s="6"/>
      <c r="B23" s="6"/>
      <c r="C23" s="18" t="s">
        <v>1</v>
      </c>
      <c r="D23" s="19" t="s">
        <v>9</v>
      </c>
      <c r="E23" s="18" t="s">
        <v>10</v>
      </c>
      <c r="F23" s="19"/>
      <c r="G23" s="18" t="s">
        <v>10</v>
      </c>
      <c r="H23" s="74"/>
      <c r="I23" s="73"/>
      <c r="J23" s="74"/>
      <c r="K23" s="73"/>
      <c r="L23" s="81"/>
      <c r="M23" s="82"/>
      <c r="O23" s="55" t="s">
        <v>14</v>
      </c>
      <c r="P23" s="56"/>
      <c r="Q23" s="55" t="s">
        <v>15</v>
      </c>
      <c r="R23" s="56"/>
      <c r="S23" s="55" t="s">
        <v>9</v>
      </c>
      <c r="T23" s="56"/>
      <c r="V23" s="20"/>
      <c r="W23" s="17"/>
      <c r="Y23" s="1"/>
    </row>
    <row r="24" spans="1:25" ht="14.45" customHeight="1" thickBot="1" x14ac:dyDescent="0.2">
      <c r="A24" s="6"/>
      <c r="B24" s="6"/>
      <c r="C24" s="21" t="s">
        <v>20</v>
      </c>
      <c r="D24" s="32" t="s">
        <v>16</v>
      </c>
      <c r="E24" s="11" t="s">
        <v>70</v>
      </c>
      <c r="F24" s="32"/>
      <c r="G24" s="11" t="s">
        <v>72</v>
      </c>
      <c r="H24" s="22">
        <v>6</v>
      </c>
      <c r="I24" s="32">
        <v>2</v>
      </c>
      <c r="J24" s="22">
        <v>6</v>
      </c>
      <c r="K24" s="32">
        <v>3</v>
      </c>
      <c r="L24" s="22"/>
      <c r="M24" s="32"/>
      <c r="O24" s="34">
        <f t="shared" ref="O24:O26" si="2">H24+J24+L24</f>
        <v>12</v>
      </c>
      <c r="P24" s="34">
        <f t="shared" ref="P24:P26" si="3">I24+K24+M24</f>
        <v>5</v>
      </c>
      <c r="Q24" s="34">
        <f>IF(H24&gt;I24,1,0)+IF(J24&gt;K24,1,0)+IF(L24&gt;M24,1,0)</f>
        <v>2</v>
      </c>
      <c r="R24" s="23">
        <f>IF(H24&lt;I24,1,0)+IF(J24&lt;K24,1,0)+IF(L24&lt;M24,1,0)</f>
        <v>0</v>
      </c>
      <c r="S24" s="23">
        <f>IF(Q24&gt;R24,1,0)</f>
        <v>1</v>
      </c>
      <c r="T24" s="23">
        <f>IF(Q24&lt;R24,1,0)</f>
        <v>0</v>
      </c>
      <c r="V24" s="20"/>
      <c r="W24" s="17"/>
      <c r="Y24" s="1"/>
    </row>
    <row r="25" spans="1:25" ht="14.45" customHeight="1" thickBot="1" x14ac:dyDescent="0.2">
      <c r="A25" s="6"/>
      <c r="B25" s="6"/>
      <c r="C25" s="11"/>
      <c r="D25" s="32" t="s">
        <v>17</v>
      </c>
      <c r="E25" s="11" t="s">
        <v>71</v>
      </c>
      <c r="F25" s="32"/>
      <c r="G25" s="11" t="s">
        <v>73</v>
      </c>
      <c r="H25" s="22">
        <v>6</v>
      </c>
      <c r="I25" s="32">
        <v>3</v>
      </c>
      <c r="J25" s="22">
        <v>6</v>
      </c>
      <c r="K25" s="32">
        <v>1</v>
      </c>
      <c r="L25" s="22"/>
      <c r="M25" s="32"/>
      <c r="O25" s="3">
        <f t="shared" si="2"/>
        <v>12</v>
      </c>
      <c r="P25" s="3">
        <f t="shared" si="3"/>
        <v>4</v>
      </c>
      <c r="Q25" s="3">
        <f>IF(H25&gt;I25,1,0)+IF(J25&gt;K25,1,0)+IF(L25&gt;M25,1,0)</f>
        <v>2</v>
      </c>
      <c r="R25" s="2">
        <f>IF(H25&lt;I25,1,0)+IF(J25&lt;K25,1,0)+IF(L25&lt;M25,1,0)</f>
        <v>0</v>
      </c>
      <c r="S25" s="2">
        <f>IF(Q25&gt;R25,1,0)</f>
        <v>1</v>
      </c>
      <c r="T25" s="2">
        <f>IF(Q25&lt;R25,1,0)</f>
        <v>0</v>
      </c>
      <c r="V25" s="20"/>
      <c r="W25" s="17"/>
      <c r="Y25" s="1"/>
    </row>
    <row r="26" spans="1:25" ht="14.45" customHeight="1" thickBot="1" x14ac:dyDescent="0.25">
      <c r="A26" s="6"/>
      <c r="B26" s="6"/>
      <c r="C26" s="42"/>
      <c r="D26" s="44" t="s">
        <v>18</v>
      </c>
      <c r="E26" s="11"/>
      <c r="F26" s="24"/>
      <c r="G26" s="11"/>
      <c r="H26" s="46"/>
      <c r="I26" s="49"/>
      <c r="J26" s="46"/>
      <c r="K26" s="49"/>
      <c r="L26" s="46"/>
      <c r="M26" s="49"/>
      <c r="O26" s="52">
        <f t="shared" si="2"/>
        <v>0</v>
      </c>
      <c r="P26" s="52">
        <f t="shared" si="3"/>
        <v>0</v>
      </c>
      <c r="Q26" s="52">
        <f>IF(H26&gt;I26,1,0)+IF(J26&gt;K26,1,0)+IF(L26&gt;M26,1,0)</f>
        <v>0</v>
      </c>
      <c r="R26" s="52">
        <f>IF(H26&lt;I26,1,0)+IF(J26&lt;K26,1,0)+IF(L26&lt;M26,1,0)</f>
        <v>0</v>
      </c>
      <c r="S26" s="52">
        <f>IF(Q26&gt;R26,1,0)</f>
        <v>0</v>
      </c>
      <c r="T26" s="52">
        <f>IF(Q26&lt;R26,1,0)</f>
        <v>0</v>
      </c>
      <c r="V26" s="16"/>
      <c r="W26" s="17"/>
      <c r="Y26" s="1"/>
    </row>
    <row r="27" spans="1:25" ht="14.45" customHeight="1" thickBot="1" x14ac:dyDescent="0.2">
      <c r="A27" s="6"/>
      <c r="B27" s="6"/>
      <c r="C27" s="42"/>
      <c r="D27" s="44"/>
      <c r="E27" s="11"/>
      <c r="F27" s="26"/>
      <c r="G27" s="25"/>
      <c r="H27" s="47"/>
      <c r="I27" s="50"/>
      <c r="J27" s="47"/>
      <c r="K27" s="50"/>
      <c r="L27" s="47"/>
      <c r="M27" s="50"/>
      <c r="O27" s="53"/>
      <c r="P27" s="53"/>
      <c r="Q27" s="53"/>
      <c r="R27" s="53"/>
      <c r="S27" s="53"/>
      <c r="T27" s="53"/>
      <c r="V27" s="20"/>
      <c r="W27" s="17"/>
      <c r="Y27" s="1"/>
    </row>
    <row r="28" spans="1:25" ht="14.45" customHeight="1" thickBot="1" x14ac:dyDescent="0.2">
      <c r="A28" s="6"/>
      <c r="B28" s="6"/>
      <c r="C28" s="43"/>
      <c r="D28" s="45"/>
      <c r="E28" s="11"/>
      <c r="F28" s="27"/>
      <c r="G28" s="11"/>
      <c r="H28" s="48"/>
      <c r="I28" s="51"/>
      <c r="J28" s="48"/>
      <c r="K28" s="51"/>
      <c r="L28" s="48"/>
      <c r="M28" s="51"/>
      <c r="O28" s="54"/>
      <c r="P28" s="54"/>
      <c r="Q28" s="54"/>
      <c r="R28" s="54"/>
      <c r="S28" s="54"/>
      <c r="T28" s="54"/>
      <c r="V28" s="20"/>
      <c r="Y28" s="1"/>
    </row>
    <row r="29" spans="1:25" ht="14.45" customHeight="1" x14ac:dyDescent="0.15">
      <c r="A29" s="6"/>
      <c r="B29" s="6"/>
      <c r="G29" s="28"/>
      <c r="H29" s="28"/>
      <c r="O29" s="2">
        <f t="shared" ref="O29:T29" si="4">O24+O25+O26</f>
        <v>24</v>
      </c>
      <c r="P29" s="2">
        <f t="shared" si="4"/>
        <v>9</v>
      </c>
      <c r="Q29" s="3">
        <f t="shared" si="4"/>
        <v>4</v>
      </c>
      <c r="R29" s="2">
        <f t="shared" si="4"/>
        <v>0</v>
      </c>
      <c r="S29" s="2">
        <f t="shared" si="4"/>
        <v>2</v>
      </c>
      <c r="T29" s="2">
        <f t="shared" si="4"/>
        <v>0</v>
      </c>
      <c r="V29" s="20"/>
      <c r="Y29" s="1"/>
    </row>
    <row r="30" spans="1:25" ht="14.45" customHeight="1" thickBot="1" x14ac:dyDescent="0.15"/>
    <row r="31" spans="1:25" ht="14.45" customHeight="1" x14ac:dyDescent="0.1">
      <c r="A31" s="6"/>
      <c r="B31" s="6"/>
      <c r="C31" s="57" t="s">
        <v>58</v>
      </c>
      <c r="D31" s="58"/>
      <c r="E31" s="58"/>
      <c r="F31" s="58"/>
      <c r="G31" s="58"/>
      <c r="H31" s="58"/>
      <c r="I31" s="58"/>
      <c r="J31" s="58"/>
      <c r="K31" s="58"/>
      <c r="L31" s="58"/>
      <c r="M31" s="59"/>
    </row>
    <row r="32" spans="1:25" ht="14.45" customHeight="1" thickBot="1" x14ac:dyDescent="0.15">
      <c r="A32" s="6"/>
      <c r="B32" s="6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2"/>
    </row>
    <row r="33" spans="1:25" ht="14.45" customHeight="1" thickBot="1" x14ac:dyDescent="0.15">
      <c r="A33" s="6"/>
      <c r="B33" s="6"/>
      <c r="C33" s="63" t="s">
        <v>0</v>
      </c>
      <c r="D33" s="64"/>
      <c r="E33" s="65" t="s">
        <v>4</v>
      </c>
      <c r="F33" s="66"/>
      <c r="G33" s="7" t="s">
        <v>5</v>
      </c>
      <c r="H33" s="67" t="s">
        <v>6</v>
      </c>
      <c r="I33" s="68"/>
      <c r="J33" s="68"/>
      <c r="K33" s="68"/>
      <c r="L33" s="68"/>
      <c r="M33" s="69"/>
      <c r="R33" s="8"/>
      <c r="S33" s="9"/>
      <c r="T33" s="10"/>
      <c r="U33" s="10"/>
    </row>
    <row r="34" spans="1:25" ht="14.45" customHeight="1" thickBot="1" x14ac:dyDescent="0.15">
      <c r="A34" s="6"/>
      <c r="B34" s="6"/>
      <c r="C34" s="70">
        <v>45187</v>
      </c>
      <c r="D34" s="71"/>
      <c r="E34" s="72" t="s">
        <v>27</v>
      </c>
      <c r="F34" s="73"/>
      <c r="G34" s="11" t="s">
        <v>23</v>
      </c>
      <c r="H34" s="72"/>
      <c r="I34" s="74"/>
      <c r="J34" s="74"/>
      <c r="K34" s="74"/>
      <c r="L34" s="74"/>
      <c r="M34" s="73"/>
    </row>
    <row r="35" spans="1:25" ht="14.45" customHeight="1" thickBot="1" x14ac:dyDescent="0.15">
      <c r="A35" s="6"/>
      <c r="B35" s="6"/>
      <c r="C35" s="72"/>
      <c r="D35" s="74"/>
      <c r="E35" s="74"/>
      <c r="F35" s="74"/>
      <c r="G35" s="74"/>
      <c r="H35" s="74"/>
      <c r="I35" s="74"/>
      <c r="J35" s="74"/>
      <c r="K35" s="74"/>
      <c r="L35" s="74"/>
      <c r="M35" s="73"/>
    </row>
    <row r="36" spans="1:25" ht="14.45" customHeight="1" thickBot="1" x14ac:dyDescent="0.2">
      <c r="A36" s="6"/>
      <c r="B36" s="6"/>
      <c r="C36" s="12" t="s">
        <v>2</v>
      </c>
      <c r="D36" s="30"/>
      <c r="E36" s="12" t="s">
        <v>7</v>
      </c>
      <c r="F36" s="30" t="s">
        <v>8</v>
      </c>
      <c r="G36" s="12" t="s">
        <v>7</v>
      </c>
      <c r="H36" s="83" t="s">
        <v>3</v>
      </c>
      <c r="I36" s="83"/>
      <c r="J36" s="83"/>
      <c r="K36" s="83"/>
      <c r="L36" s="83"/>
      <c r="M36" s="64"/>
      <c r="Y36" s="1"/>
    </row>
    <row r="37" spans="1:25" ht="14.45" customHeight="1" thickBot="1" x14ac:dyDescent="0.25">
      <c r="A37" s="6"/>
      <c r="B37" s="6"/>
      <c r="C37" s="13"/>
      <c r="D37" s="14"/>
      <c r="E37" s="15" t="s">
        <v>38</v>
      </c>
      <c r="F37" s="14"/>
      <c r="G37" s="13" t="s">
        <v>74</v>
      </c>
      <c r="H37" s="75">
        <v>2</v>
      </c>
      <c r="I37" s="76"/>
      <c r="J37" s="77"/>
      <c r="K37" s="78">
        <v>0</v>
      </c>
      <c r="L37" s="79"/>
      <c r="M37" s="80"/>
      <c r="V37" s="16"/>
      <c r="W37" s="17"/>
      <c r="Y37" s="1"/>
    </row>
    <row r="38" spans="1:25" ht="14.45" customHeight="1" thickBot="1" x14ac:dyDescent="0.2">
      <c r="A38" s="6"/>
      <c r="B38" s="6"/>
      <c r="C38" s="18" t="s">
        <v>1</v>
      </c>
      <c r="D38" s="19" t="s">
        <v>9</v>
      </c>
      <c r="E38" s="18" t="s">
        <v>10</v>
      </c>
      <c r="F38" s="19"/>
      <c r="G38" s="18" t="s">
        <v>10</v>
      </c>
      <c r="H38" s="74"/>
      <c r="I38" s="73"/>
      <c r="J38" s="74"/>
      <c r="K38" s="73"/>
      <c r="L38" s="81"/>
      <c r="M38" s="82"/>
      <c r="O38" s="55" t="s">
        <v>14</v>
      </c>
      <c r="P38" s="56"/>
      <c r="Q38" s="55" t="s">
        <v>15</v>
      </c>
      <c r="R38" s="56"/>
      <c r="S38" s="55" t="s">
        <v>9</v>
      </c>
      <c r="T38" s="56"/>
      <c r="V38" s="20"/>
      <c r="W38" s="17"/>
      <c r="Y38" s="1"/>
    </row>
    <row r="39" spans="1:25" ht="14.45" customHeight="1" thickBot="1" x14ac:dyDescent="0.2">
      <c r="A39" s="6"/>
      <c r="B39" s="6"/>
      <c r="C39" s="21" t="s">
        <v>21</v>
      </c>
      <c r="D39" s="29" t="s">
        <v>16</v>
      </c>
      <c r="E39" s="11" t="s">
        <v>75</v>
      </c>
      <c r="F39" s="29"/>
      <c r="G39" s="11" t="s">
        <v>77</v>
      </c>
      <c r="H39" s="22">
        <v>6</v>
      </c>
      <c r="I39" s="29">
        <v>1</v>
      </c>
      <c r="J39" s="22">
        <v>6</v>
      </c>
      <c r="K39" s="29">
        <v>0</v>
      </c>
      <c r="L39" s="22"/>
      <c r="M39" s="29"/>
      <c r="O39" s="31">
        <f t="shared" ref="O39:P41" si="5">H39+J39+L39</f>
        <v>12</v>
      </c>
      <c r="P39" s="31">
        <f t="shared" si="5"/>
        <v>1</v>
      </c>
      <c r="Q39" s="31">
        <f>IF(H39&gt;I39,1,0)+IF(J39&gt;K39,1,0)+IF(L39&gt;M39,1,0)</f>
        <v>2</v>
      </c>
      <c r="R39" s="23">
        <f>IF(H39&lt;I39,1,0)+IF(J39&lt;K39,1,0)+IF(L39&lt;M39,1,0)</f>
        <v>0</v>
      </c>
      <c r="S39" s="23">
        <f>IF(Q39&gt;R39,1,0)</f>
        <v>1</v>
      </c>
      <c r="T39" s="23">
        <f>IF(Q39&lt;R39,1,0)</f>
        <v>0</v>
      </c>
      <c r="V39" s="20"/>
      <c r="W39" s="17"/>
      <c r="Y39" s="1"/>
    </row>
    <row r="40" spans="1:25" ht="14.45" customHeight="1" thickBot="1" x14ac:dyDescent="0.2">
      <c r="A40" s="6"/>
      <c r="B40" s="6"/>
      <c r="C40" s="11"/>
      <c r="D40" s="29" t="s">
        <v>17</v>
      </c>
      <c r="E40" s="11" t="s">
        <v>76</v>
      </c>
      <c r="F40" s="29"/>
      <c r="G40" s="11" t="s">
        <v>78</v>
      </c>
      <c r="H40" s="22">
        <v>6</v>
      </c>
      <c r="I40" s="29">
        <v>0</v>
      </c>
      <c r="J40" s="22">
        <v>6</v>
      </c>
      <c r="K40" s="29">
        <v>0</v>
      </c>
      <c r="L40" s="22"/>
      <c r="M40" s="29"/>
      <c r="O40" s="3">
        <f t="shared" si="5"/>
        <v>12</v>
      </c>
      <c r="P40" s="3">
        <f t="shared" si="5"/>
        <v>0</v>
      </c>
      <c r="Q40" s="3">
        <f>IF(H40&gt;I40,1,0)+IF(J40&gt;K40,1,0)+IF(L40&gt;M40,1,0)</f>
        <v>2</v>
      </c>
      <c r="R40" s="2">
        <f>IF(H40&lt;I40,1,0)+IF(J40&lt;K40,1,0)+IF(L40&lt;M40,1,0)</f>
        <v>0</v>
      </c>
      <c r="S40" s="2">
        <f>IF(Q40&gt;R40,1,0)</f>
        <v>1</v>
      </c>
      <c r="T40" s="2">
        <f>IF(Q40&lt;R40,1,0)</f>
        <v>0</v>
      </c>
      <c r="V40" s="20"/>
      <c r="W40" s="17"/>
      <c r="Y40" s="1"/>
    </row>
    <row r="41" spans="1:25" ht="14.45" customHeight="1" thickBot="1" x14ac:dyDescent="0.25">
      <c r="A41" s="6"/>
      <c r="B41" s="6"/>
      <c r="C41" s="42"/>
      <c r="D41" s="44" t="s">
        <v>18</v>
      </c>
      <c r="E41" s="11"/>
      <c r="F41" s="24"/>
      <c r="G41" s="11"/>
      <c r="H41" s="46"/>
      <c r="I41" s="49"/>
      <c r="J41" s="46"/>
      <c r="K41" s="49"/>
      <c r="L41" s="46"/>
      <c r="M41" s="49"/>
      <c r="O41" s="52">
        <f t="shared" si="5"/>
        <v>0</v>
      </c>
      <c r="P41" s="52">
        <f t="shared" si="5"/>
        <v>0</v>
      </c>
      <c r="Q41" s="52">
        <f>IF(H41&gt;I41,1,0)+IF(J41&gt;K41,1,0)+IF(L41&gt;M41,1,0)</f>
        <v>0</v>
      </c>
      <c r="R41" s="52">
        <f>IF(H41&lt;I41,1,0)+IF(J41&lt;K41,1,0)+IF(L41&lt;M41,1,0)</f>
        <v>0</v>
      </c>
      <c r="S41" s="52">
        <f>IF(Q41&gt;R41,1,0)</f>
        <v>0</v>
      </c>
      <c r="T41" s="52">
        <f>IF(Q41&lt;R41,1,0)</f>
        <v>0</v>
      </c>
      <c r="V41" s="16"/>
      <c r="W41" s="17"/>
      <c r="Y41" s="1"/>
    </row>
    <row r="42" spans="1:25" ht="14.45" customHeight="1" thickBot="1" x14ac:dyDescent="0.2">
      <c r="A42" s="6"/>
      <c r="B42" s="6"/>
      <c r="C42" s="42"/>
      <c r="D42" s="44"/>
      <c r="E42" s="25"/>
      <c r="F42" s="26"/>
      <c r="G42" s="25"/>
      <c r="H42" s="47"/>
      <c r="I42" s="50"/>
      <c r="J42" s="47"/>
      <c r="K42" s="50"/>
      <c r="L42" s="47"/>
      <c r="M42" s="50"/>
      <c r="O42" s="53"/>
      <c r="P42" s="53"/>
      <c r="Q42" s="53"/>
      <c r="R42" s="53"/>
      <c r="S42" s="53"/>
      <c r="T42" s="53"/>
      <c r="V42" s="20" t="s">
        <v>19</v>
      </c>
      <c r="W42" s="17"/>
      <c r="Y42" s="1"/>
    </row>
    <row r="43" spans="1:25" ht="14.45" customHeight="1" thickBot="1" x14ac:dyDescent="0.2">
      <c r="A43" s="6"/>
      <c r="B43" s="6"/>
      <c r="C43" s="43"/>
      <c r="D43" s="45"/>
      <c r="E43" s="11"/>
      <c r="F43" s="27"/>
      <c r="G43" s="11"/>
      <c r="H43" s="48"/>
      <c r="I43" s="51"/>
      <c r="J43" s="48"/>
      <c r="K43" s="51"/>
      <c r="L43" s="48"/>
      <c r="M43" s="51"/>
      <c r="O43" s="54"/>
      <c r="P43" s="54"/>
      <c r="Q43" s="54"/>
      <c r="R43" s="54"/>
      <c r="S43" s="54"/>
      <c r="T43" s="54"/>
      <c r="V43" s="20"/>
      <c r="Y43" s="1"/>
    </row>
    <row r="44" spans="1:25" ht="14.45" customHeight="1" thickBot="1" x14ac:dyDescent="0.2">
      <c r="A44" s="6"/>
      <c r="B44" s="6"/>
      <c r="G44" s="28"/>
      <c r="H44" s="28"/>
      <c r="O44" s="2">
        <f t="shared" ref="O44:T44" si="6">O39+O40+O41</f>
        <v>24</v>
      </c>
      <c r="P44" s="2">
        <f t="shared" si="6"/>
        <v>1</v>
      </c>
      <c r="Q44" s="3">
        <f t="shared" si="6"/>
        <v>4</v>
      </c>
      <c r="R44" s="2">
        <f t="shared" si="6"/>
        <v>0</v>
      </c>
      <c r="S44" s="2">
        <f t="shared" si="6"/>
        <v>2</v>
      </c>
      <c r="T44" s="2">
        <f t="shared" si="6"/>
        <v>0</v>
      </c>
      <c r="V44" s="20"/>
      <c r="Y44" s="1"/>
    </row>
    <row r="45" spans="1:25" ht="14.45" customHeight="1" x14ac:dyDescent="0.1">
      <c r="A45" s="6"/>
      <c r="B45" s="6"/>
      <c r="C45" s="57" t="s">
        <v>58</v>
      </c>
      <c r="D45" s="58"/>
      <c r="E45" s="58"/>
      <c r="F45" s="58"/>
      <c r="G45" s="58"/>
      <c r="H45" s="58"/>
      <c r="I45" s="58"/>
      <c r="J45" s="58"/>
      <c r="K45" s="58"/>
      <c r="L45" s="58"/>
      <c r="M45" s="59"/>
    </row>
    <row r="46" spans="1:25" ht="14.45" customHeight="1" thickBot="1" x14ac:dyDescent="0.15">
      <c r="A46" s="6"/>
      <c r="B46" s="6"/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2"/>
    </row>
    <row r="47" spans="1:25" ht="14.45" customHeight="1" thickBot="1" x14ac:dyDescent="0.15">
      <c r="A47" s="6"/>
      <c r="B47" s="6"/>
      <c r="C47" s="63" t="s">
        <v>0</v>
      </c>
      <c r="D47" s="64"/>
      <c r="E47" s="65" t="s">
        <v>4</v>
      </c>
      <c r="F47" s="66"/>
      <c r="G47" s="7" t="s">
        <v>5</v>
      </c>
      <c r="H47" s="67" t="s">
        <v>6</v>
      </c>
      <c r="I47" s="68"/>
      <c r="J47" s="68"/>
      <c r="K47" s="68"/>
      <c r="L47" s="68"/>
      <c r="M47" s="69"/>
      <c r="R47" s="8"/>
      <c r="S47" s="9"/>
      <c r="T47" s="10"/>
      <c r="U47" s="10"/>
    </row>
    <row r="48" spans="1:25" ht="14.45" customHeight="1" thickBot="1" x14ac:dyDescent="0.15">
      <c r="A48" s="6"/>
      <c r="B48" s="6"/>
      <c r="C48" s="70">
        <v>45187</v>
      </c>
      <c r="D48" s="71"/>
      <c r="E48" s="72" t="s">
        <v>27</v>
      </c>
      <c r="F48" s="73"/>
      <c r="G48" s="11" t="s">
        <v>23</v>
      </c>
      <c r="H48" s="72"/>
      <c r="I48" s="74"/>
      <c r="J48" s="74"/>
      <c r="K48" s="74"/>
      <c r="L48" s="74"/>
      <c r="M48" s="73"/>
    </row>
    <row r="49" spans="1:25" ht="14.45" customHeight="1" thickBot="1" x14ac:dyDescent="0.15">
      <c r="A49" s="6"/>
      <c r="B49" s="6"/>
      <c r="C49" s="72"/>
      <c r="D49" s="74"/>
      <c r="E49" s="74"/>
      <c r="F49" s="74"/>
      <c r="G49" s="74"/>
      <c r="H49" s="74"/>
      <c r="I49" s="74"/>
      <c r="J49" s="74"/>
      <c r="K49" s="74"/>
      <c r="L49" s="74"/>
      <c r="M49" s="73"/>
    </row>
    <row r="50" spans="1:25" ht="14.45" customHeight="1" thickBot="1" x14ac:dyDescent="0.2">
      <c r="A50" s="6"/>
      <c r="B50" s="6"/>
      <c r="C50" s="12" t="s">
        <v>2</v>
      </c>
      <c r="D50" s="33"/>
      <c r="E50" s="12" t="s">
        <v>7</v>
      </c>
      <c r="F50" s="33" t="s">
        <v>8</v>
      </c>
      <c r="G50" s="12" t="s">
        <v>7</v>
      </c>
      <c r="H50" s="83" t="s">
        <v>3</v>
      </c>
      <c r="I50" s="83"/>
      <c r="J50" s="83"/>
      <c r="K50" s="83"/>
      <c r="L50" s="83"/>
      <c r="M50" s="64"/>
      <c r="Y50" s="1"/>
    </row>
    <row r="51" spans="1:25" ht="14.45" customHeight="1" thickBot="1" x14ac:dyDescent="0.25">
      <c r="A51" s="6"/>
      <c r="B51" s="6"/>
      <c r="C51" s="13"/>
      <c r="D51" s="14"/>
      <c r="E51" s="15" t="s">
        <v>29</v>
      </c>
      <c r="F51" s="14"/>
      <c r="G51" s="13" t="s">
        <v>79</v>
      </c>
      <c r="H51" s="75">
        <v>2</v>
      </c>
      <c r="I51" s="76"/>
      <c r="J51" s="77"/>
      <c r="K51" s="78">
        <v>0</v>
      </c>
      <c r="L51" s="79"/>
      <c r="M51" s="80"/>
      <c r="V51" s="16"/>
      <c r="W51" s="17"/>
      <c r="Y51" s="1"/>
    </row>
    <row r="52" spans="1:25" ht="14.45" customHeight="1" thickBot="1" x14ac:dyDescent="0.2">
      <c r="A52" s="6"/>
      <c r="B52" s="6"/>
      <c r="C52" s="18" t="s">
        <v>1</v>
      </c>
      <c r="D52" s="19" t="s">
        <v>9</v>
      </c>
      <c r="E52" s="18" t="s">
        <v>10</v>
      </c>
      <c r="F52" s="19"/>
      <c r="G52" s="18" t="s">
        <v>10</v>
      </c>
      <c r="H52" s="74" t="s">
        <v>11</v>
      </c>
      <c r="I52" s="73"/>
      <c r="J52" s="74" t="s">
        <v>12</v>
      </c>
      <c r="K52" s="73"/>
      <c r="L52" s="81" t="s">
        <v>13</v>
      </c>
      <c r="M52" s="82"/>
      <c r="O52" s="55" t="s">
        <v>14</v>
      </c>
      <c r="P52" s="56"/>
      <c r="Q52" s="55" t="s">
        <v>15</v>
      </c>
      <c r="R52" s="56"/>
      <c r="S52" s="55" t="s">
        <v>9</v>
      </c>
      <c r="T52" s="56"/>
      <c r="V52" s="20"/>
      <c r="W52" s="17"/>
      <c r="Y52" s="1"/>
    </row>
    <row r="53" spans="1:25" ht="14.45" customHeight="1" thickBot="1" x14ac:dyDescent="0.2">
      <c r="A53" s="6"/>
      <c r="B53" s="6"/>
      <c r="C53" s="21" t="s">
        <v>21</v>
      </c>
      <c r="D53" s="32" t="s">
        <v>16</v>
      </c>
      <c r="E53" s="11" t="s">
        <v>80</v>
      </c>
      <c r="F53" s="32"/>
      <c r="G53" s="11" t="s">
        <v>82</v>
      </c>
      <c r="H53" s="22">
        <v>6</v>
      </c>
      <c r="I53" s="32">
        <v>0</v>
      </c>
      <c r="J53" s="22">
        <v>6</v>
      </c>
      <c r="K53" s="32">
        <v>1</v>
      </c>
      <c r="L53" s="22"/>
      <c r="M53" s="32"/>
      <c r="O53" s="31">
        <f t="shared" ref="O53:P55" si="7">H53+J53+L53</f>
        <v>12</v>
      </c>
      <c r="P53" s="31">
        <f t="shared" si="7"/>
        <v>1</v>
      </c>
      <c r="Q53" s="31">
        <f>IF(H53&gt;I53,1,0)+IF(J53&gt;K53,1,0)+IF(L53&gt;M53,1,0)</f>
        <v>2</v>
      </c>
      <c r="R53" s="23">
        <f>IF(H53&lt;I53,1,0)+IF(J53&lt;K53,1,0)+IF(L53&lt;M53,1,0)</f>
        <v>0</v>
      </c>
      <c r="S53" s="23">
        <f>IF(Q53&gt;R53,1,0)</f>
        <v>1</v>
      </c>
      <c r="T53" s="23">
        <f>IF(Q53&lt;R53,1,0)</f>
        <v>0</v>
      </c>
      <c r="V53" s="20"/>
      <c r="W53" s="17"/>
      <c r="Y53" s="1"/>
    </row>
    <row r="54" spans="1:25" ht="14.45" customHeight="1" thickBot="1" x14ac:dyDescent="0.2">
      <c r="A54" s="6"/>
      <c r="B54" s="6"/>
      <c r="C54" s="11"/>
      <c r="D54" s="32" t="s">
        <v>17</v>
      </c>
      <c r="E54" s="11" t="s">
        <v>81</v>
      </c>
      <c r="F54" s="32"/>
      <c r="G54" s="11" t="s">
        <v>83</v>
      </c>
      <c r="H54" s="22">
        <v>6</v>
      </c>
      <c r="I54" s="32">
        <v>0</v>
      </c>
      <c r="J54" s="22">
        <v>6</v>
      </c>
      <c r="K54" s="32">
        <v>0</v>
      </c>
      <c r="L54" s="22"/>
      <c r="M54" s="32"/>
      <c r="O54" s="3">
        <f t="shared" si="7"/>
        <v>12</v>
      </c>
      <c r="P54" s="3">
        <f t="shared" si="7"/>
        <v>0</v>
      </c>
      <c r="Q54" s="3">
        <f>IF(H54&gt;I54,1,0)+IF(J54&gt;K54,1,0)+IF(L54&gt;M54,1,0)</f>
        <v>2</v>
      </c>
      <c r="R54" s="2">
        <f>IF(H54&lt;I54,1,0)+IF(J54&lt;K54,1,0)+IF(L54&lt;M54,1,0)</f>
        <v>0</v>
      </c>
      <c r="S54" s="2">
        <f>IF(Q54&gt;R54,1,0)</f>
        <v>1</v>
      </c>
      <c r="T54" s="2">
        <f>IF(Q54&lt;R54,1,0)</f>
        <v>0</v>
      </c>
      <c r="V54" s="20"/>
      <c r="W54" s="17"/>
      <c r="Y54" s="1"/>
    </row>
    <row r="55" spans="1:25" ht="14.45" customHeight="1" thickBot="1" x14ac:dyDescent="0.25">
      <c r="A55" s="6"/>
      <c r="B55" s="6"/>
      <c r="C55" s="42"/>
      <c r="D55" s="44" t="s">
        <v>18</v>
      </c>
      <c r="E55" s="11"/>
      <c r="F55" s="24"/>
      <c r="G55" s="11"/>
      <c r="H55" s="46"/>
      <c r="I55" s="49"/>
      <c r="J55" s="46"/>
      <c r="K55" s="49"/>
      <c r="L55" s="46"/>
      <c r="M55" s="49"/>
      <c r="O55" s="52">
        <f t="shared" si="7"/>
        <v>0</v>
      </c>
      <c r="P55" s="52">
        <f t="shared" si="7"/>
        <v>0</v>
      </c>
      <c r="Q55" s="52">
        <f>IF(H55&gt;I55,1,0)+IF(J55&gt;K55,1,0)+IF(L55&gt;M55,1,0)</f>
        <v>0</v>
      </c>
      <c r="R55" s="52">
        <f>IF(H55&lt;I55,1,0)+IF(J55&lt;K55,1,0)+IF(L55&lt;M55,1,0)</f>
        <v>0</v>
      </c>
      <c r="S55" s="52">
        <f>IF(Q55&gt;R55,1,0)</f>
        <v>0</v>
      </c>
      <c r="T55" s="52">
        <f>IF(Q55&lt;R55,1,0)</f>
        <v>0</v>
      </c>
      <c r="V55" s="16"/>
      <c r="W55" s="17"/>
      <c r="Y55" s="1"/>
    </row>
    <row r="56" spans="1:25" ht="14.45" customHeight="1" thickBot="1" x14ac:dyDescent="0.2">
      <c r="A56" s="6"/>
      <c r="B56" s="6"/>
      <c r="C56" s="42"/>
      <c r="D56" s="44"/>
      <c r="E56" s="25"/>
      <c r="F56" s="26"/>
      <c r="G56" s="25"/>
      <c r="H56" s="47"/>
      <c r="I56" s="50"/>
      <c r="J56" s="47"/>
      <c r="K56" s="50"/>
      <c r="L56" s="47"/>
      <c r="M56" s="50"/>
      <c r="O56" s="53"/>
      <c r="P56" s="53"/>
      <c r="Q56" s="53"/>
      <c r="R56" s="53"/>
      <c r="S56" s="53"/>
      <c r="T56" s="53"/>
      <c r="V56" s="20"/>
      <c r="W56" s="17"/>
      <c r="Y56" s="1"/>
    </row>
    <row r="57" spans="1:25" ht="14.45" customHeight="1" thickBot="1" x14ac:dyDescent="0.2">
      <c r="A57" s="6"/>
      <c r="B57" s="6"/>
      <c r="C57" s="43"/>
      <c r="D57" s="45"/>
      <c r="E57" s="11"/>
      <c r="F57" s="27"/>
      <c r="G57" s="11"/>
      <c r="H57" s="48"/>
      <c r="I57" s="51"/>
      <c r="J57" s="48"/>
      <c r="K57" s="51"/>
      <c r="L57" s="48"/>
      <c r="M57" s="51"/>
      <c r="O57" s="54"/>
      <c r="P57" s="54"/>
      <c r="Q57" s="54"/>
      <c r="R57" s="54"/>
      <c r="S57" s="54"/>
      <c r="T57" s="54"/>
      <c r="V57" s="20"/>
      <c r="Y57" s="1"/>
    </row>
    <row r="58" spans="1:25" ht="14.45" customHeight="1" thickBot="1" x14ac:dyDescent="0.2">
      <c r="A58" s="6"/>
      <c r="B58" s="6"/>
      <c r="G58" s="28"/>
      <c r="H58" s="28"/>
      <c r="O58" s="2">
        <f t="shared" ref="O58:T58" si="8">O53+O54+O55</f>
        <v>24</v>
      </c>
      <c r="P58" s="2">
        <f t="shared" si="8"/>
        <v>1</v>
      </c>
      <c r="Q58" s="3">
        <f t="shared" si="8"/>
        <v>4</v>
      </c>
      <c r="R58" s="2">
        <f t="shared" si="8"/>
        <v>0</v>
      </c>
      <c r="S58" s="2">
        <f t="shared" si="8"/>
        <v>2</v>
      </c>
      <c r="T58" s="2">
        <f t="shared" si="8"/>
        <v>0</v>
      </c>
      <c r="V58" s="20"/>
      <c r="Y58" s="1"/>
    </row>
    <row r="59" spans="1:25" ht="14.45" customHeight="1" x14ac:dyDescent="0.1">
      <c r="A59" s="6"/>
      <c r="B59" s="6"/>
      <c r="C59" s="57" t="s">
        <v>58</v>
      </c>
      <c r="D59" s="58"/>
      <c r="E59" s="58"/>
      <c r="F59" s="58"/>
      <c r="G59" s="58"/>
      <c r="H59" s="58"/>
      <c r="I59" s="58"/>
      <c r="J59" s="58"/>
      <c r="K59" s="58"/>
      <c r="L59" s="58"/>
      <c r="M59" s="59"/>
    </row>
    <row r="60" spans="1:25" ht="14.45" customHeight="1" thickBot="1" x14ac:dyDescent="0.15">
      <c r="A60" s="6"/>
      <c r="B60" s="6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2"/>
    </row>
    <row r="61" spans="1:25" ht="14.45" customHeight="1" thickBot="1" x14ac:dyDescent="0.15">
      <c r="A61" s="6"/>
      <c r="B61" s="6"/>
      <c r="C61" s="63" t="s">
        <v>0</v>
      </c>
      <c r="D61" s="64"/>
      <c r="E61" s="65" t="s">
        <v>4</v>
      </c>
      <c r="F61" s="66"/>
      <c r="G61" s="7" t="s">
        <v>5</v>
      </c>
      <c r="H61" s="67" t="s">
        <v>6</v>
      </c>
      <c r="I61" s="68"/>
      <c r="J61" s="68"/>
      <c r="K61" s="68"/>
      <c r="L61" s="68"/>
      <c r="M61" s="69"/>
      <c r="R61" s="8"/>
      <c r="S61" s="9"/>
      <c r="T61" s="10"/>
      <c r="U61" s="10"/>
    </row>
    <row r="62" spans="1:25" ht="14.45" customHeight="1" thickBot="1" x14ac:dyDescent="0.15">
      <c r="A62" s="6"/>
      <c r="B62" s="6"/>
      <c r="C62" s="70">
        <v>45187</v>
      </c>
      <c r="D62" s="71"/>
      <c r="E62" s="72" t="s">
        <v>27</v>
      </c>
      <c r="F62" s="73"/>
      <c r="G62" s="11" t="s">
        <v>23</v>
      </c>
      <c r="H62" s="72"/>
      <c r="I62" s="74"/>
      <c r="J62" s="74"/>
      <c r="K62" s="74"/>
      <c r="L62" s="74"/>
      <c r="M62" s="73"/>
    </row>
    <row r="63" spans="1:25" ht="14.45" customHeight="1" thickBot="1" x14ac:dyDescent="0.15">
      <c r="A63" s="6"/>
      <c r="B63" s="6"/>
      <c r="C63" s="72"/>
      <c r="D63" s="74"/>
      <c r="E63" s="74"/>
      <c r="F63" s="74"/>
      <c r="G63" s="74"/>
      <c r="H63" s="74"/>
      <c r="I63" s="74"/>
      <c r="J63" s="74"/>
      <c r="K63" s="74"/>
      <c r="L63" s="74"/>
      <c r="M63" s="73"/>
    </row>
    <row r="64" spans="1:25" ht="14.45" customHeight="1" thickBot="1" x14ac:dyDescent="0.2">
      <c r="A64" s="6"/>
      <c r="B64" s="6"/>
      <c r="C64" s="12" t="s">
        <v>2</v>
      </c>
      <c r="D64" s="30"/>
      <c r="E64" s="12" t="s">
        <v>7</v>
      </c>
      <c r="F64" s="30" t="s">
        <v>8</v>
      </c>
      <c r="G64" s="12" t="s">
        <v>7</v>
      </c>
      <c r="H64" s="83" t="s">
        <v>3</v>
      </c>
      <c r="I64" s="83"/>
      <c r="J64" s="83"/>
      <c r="K64" s="83"/>
      <c r="L64" s="83"/>
      <c r="M64" s="64"/>
      <c r="Y64" s="1"/>
    </row>
    <row r="65" spans="1:25" ht="14.45" customHeight="1" thickBot="1" x14ac:dyDescent="0.25">
      <c r="A65" s="6"/>
      <c r="B65" s="6"/>
      <c r="C65" s="13"/>
      <c r="D65" s="14"/>
      <c r="E65" s="15" t="s">
        <v>59</v>
      </c>
      <c r="F65" s="14"/>
      <c r="G65" s="13" t="s">
        <v>60</v>
      </c>
      <c r="H65" s="75">
        <v>2</v>
      </c>
      <c r="I65" s="76"/>
      <c r="J65" s="77"/>
      <c r="K65" s="78">
        <v>0</v>
      </c>
      <c r="L65" s="79"/>
      <c r="M65" s="80"/>
      <c r="V65" s="16"/>
      <c r="W65" s="17"/>
      <c r="Y65" s="1"/>
    </row>
    <row r="66" spans="1:25" ht="14.45" customHeight="1" thickBot="1" x14ac:dyDescent="0.2">
      <c r="A66" s="6"/>
      <c r="B66" s="6"/>
      <c r="C66" s="18" t="s">
        <v>1</v>
      </c>
      <c r="D66" s="19" t="s">
        <v>9</v>
      </c>
      <c r="E66" s="18" t="s">
        <v>10</v>
      </c>
      <c r="F66" s="19"/>
      <c r="G66" s="18" t="s">
        <v>10</v>
      </c>
      <c r="H66" s="74"/>
      <c r="I66" s="73"/>
      <c r="J66" s="74"/>
      <c r="K66" s="73"/>
      <c r="L66" s="81"/>
      <c r="M66" s="82"/>
      <c r="O66" s="55" t="s">
        <v>14</v>
      </c>
      <c r="P66" s="56"/>
      <c r="Q66" s="55" t="s">
        <v>15</v>
      </c>
      <c r="R66" s="56"/>
      <c r="S66" s="55" t="s">
        <v>9</v>
      </c>
      <c r="T66" s="56"/>
      <c r="V66" s="20"/>
      <c r="W66" s="17"/>
      <c r="Y66" s="1"/>
    </row>
    <row r="67" spans="1:25" ht="14.45" customHeight="1" thickBot="1" x14ac:dyDescent="0.2">
      <c r="A67" s="6"/>
      <c r="B67" s="6"/>
      <c r="C67" s="21" t="s">
        <v>21</v>
      </c>
      <c r="D67" s="29" t="s">
        <v>16</v>
      </c>
      <c r="E67" s="11" t="s">
        <v>61</v>
      </c>
      <c r="F67" s="40"/>
      <c r="G67" s="11" t="s">
        <v>64</v>
      </c>
      <c r="H67" s="22">
        <v>6</v>
      </c>
      <c r="I67" s="40">
        <v>2</v>
      </c>
      <c r="J67" s="22">
        <v>6</v>
      </c>
      <c r="K67" s="40">
        <v>2</v>
      </c>
      <c r="L67" s="22"/>
      <c r="M67" s="40"/>
      <c r="O67" s="31">
        <f t="shared" ref="O67:P69" si="9">H67+J67+L67</f>
        <v>12</v>
      </c>
      <c r="P67" s="31">
        <f t="shared" si="9"/>
        <v>4</v>
      </c>
      <c r="Q67" s="31">
        <f>IF(H67&gt;I67,1,0)+IF(J67&gt;K67,1,0)+IF(L67&gt;M67,1,0)</f>
        <v>2</v>
      </c>
      <c r="R67" s="23">
        <f>IF(H67&lt;I67,1,0)+IF(J67&lt;K67,1,0)+IF(L67&lt;M67,1,0)</f>
        <v>0</v>
      </c>
      <c r="S67" s="23">
        <f>IF(Q67&gt;R67,1,0)</f>
        <v>1</v>
      </c>
      <c r="T67" s="23">
        <f>IF(Q67&lt;R67,1,0)</f>
        <v>0</v>
      </c>
      <c r="V67" s="20"/>
      <c r="W67" s="17"/>
      <c r="Y67" s="1"/>
    </row>
    <row r="68" spans="1:25" ht="14.45" customHeight="1" thickBot="1" x14ac:dyDescent="0.2">
      <c r="A68" s="6"/>
      <c r="B68" s="6"/>
      <c r="C68" s="11"/>
      <c r="D68" s="29" t="s">
        <v>17</v>
      </c>
      <c r="E68" s="11" t="s">
        <v>62</v>
      </c>
      <c r="F68" s="40"/>
      <c r="G68" s="11" t="s">
        <v>63</v>
      </c>
      <c r="H68" s="22">
        <v>6</v>
      </c>
      <c r="I68" s="40">
        <v>3</v>
      </c>
      <c r="J68" s="22">
        <v>6</v>
      </c>
      <c r="K68" s="40">
        <v>0</v>
      </c>
      <c r="L68" s="22"/>
      <c r="M68" s="40"/>
      <c r="O68" s="3">
        <f t="shared" si="9"/>
        <v>12</v>
      </c>
      <c r="P68" s="3">
        <f t="shared" si="9"/>
        <v>3</v>
      </c>
      <c r="Q68" s="3">
        <f>IF(H68&gt;I68,1,0)+IF(J68&gt;K68,1,0)+IF(L68&gt;M68,1,0)</f>
        <v>2</v>
      </c>
      <c r="R68" s="2">
        <f>IF(H68&lt;I68,1,0)+IF(J68&lt;K68,1,0)+IF(L68&lt;M68,1,0)</f>
        <v>0</v>
      </c>
      <c r="S68" s="2">
        <f>IF(Q68&gt;R68,1,0)</f>
        <v>1</v>
      </c>
      <c r="T68" s="2">
        <f>IF(Q68&lt;R68,1,0)</f>
        <v>0</v>
      </c>
      <c r="V68" s="20"/>
      <c r="W68" s="17"/>
      <c r="Y68" s="1"/>
    </row>
    <row r="69" spans="1:25" ht="14.45" customHeight="1" thickBot="1" x14ac:dyDescent="0.25">
      <c r="A69" s="6"/>
      <c r="B69" s="6"/>
      <c r="C69" s="42"/>
      <c r="D69" s="44" t="s">
        <v>18</v>
      </c>
      <c r="E69" s="11"/>
      <c r="F69" s="24"/>
      <c r="G69" s="11"/>
      <c r="H69" s="46"/>
      <c r="I69" s="49"/>
      <c r="J69" s="46"/>
      <c r="K69" s="49"/>
      <c r="L69" s="46"/>
      <c r="M69" s="49"/>
      <c r="O69" s="52">
        <f t="shared" si="9"/>
        <v>0</v>
      </c>
      <c r="P69" s="52">
        <f t="shared" si="9"/>
        <v>0</v>
      </c>
      <c r="Q69" s="52">
        <f>IF(H69&gt;I69,1,0)+IF(J69&gt;K69,1,0)+IF(L69&gt;M69,1,0)</f>
        <v>0</v>
      </c>
      <c r="R69" s="52">
        <f>IF(H69&lt;I69,1,0)+IF(J69&lt;K69,1,0)+IF(L69&lt;M69,1,0)</f>
        <v>0</v>
      </c>
      <c r="S69" s="52">
        <f>IF(Q69&gt;R69,1,0)</f>
        <v>0</v>
      </c>
      <c r="T69" s="52">
        <f>IF(Q69&lt;R69,1,0)</f>
        <v>0</v>
      </c>
      <c r="V69" s="16"/>
      <c r="W69" s="17"/>
      <c r="Y69" s="1"/>
    </row>
    <row r="70" spans="1:25" ht="14.45" customHeight="1" thickBot="1" x14ac:dyDescent="0.2">
      <c r="A70" s="6"/>
      <c r="B70" s="6"/>
      <c r="C70" s="42"/>
      <c r="D70" s="44"/>
      <c r="E70" s="11"/>
      <c r="F70" s="26"/>
      <c r="G70" s="25"/>
      <c r="H70" s="47"/>
      <c r="I70" s="50"/>
      <c r="J70" s="47"/>
      <c r="K70" s="50"/>
      <c r="L70" s="47"/>
      <c r="M70" s="50"/>
      <c r="O70" s="53"/>
      <c r="P70" s="53"/>
      <c r="Q70" s="53"/>
      <c r="R70" s="53"/>
      <c r="S70" s="53"/>
      <c r="T70" s="53"/>
      <c r="V70" s="20"/>
      <c r="W70" s="17"/>
      <c r="Y70" s="1"/>
    </row>
    <row r="71" spans="1:25" ht="14.45" customHeight="1" thickBot="1" x14ac:dyDescent="0.2">
      <c r="A71" s="6"/>
      <c r="B71" s="6"/>
      <c r="C71" s="43"/>
      <c r="D71" s="45"/>
      <c r="E71" s="11"/>
      <c r="F71" s="27"/>
      <c r="G71" s="11"/>
      <c r="H71" s="48"/>
      <c r="I71" s="51"/>
      <c r="J71" s="48"/>
      <c r="K71" s="51"/>
      <c r="L71" s="48"/>
      <c r="M71" s="51"/>
      <c r="O71" s="54"/>
      <c r="P71" s="54"/>
      <c r="Q71" s="54"/>
      <c r="R71" s="54"/>
      <c r="S71" s="54"/>
      <c r="T71" s="54"/>
      <c r="V71" s="20"/>
      <c r="Y71" s="1"/>
    </row>
    <row r="72" spans="1:25" ht="14.45" customHeight="1" thickBot="1" x14ac:dyDescent="0.2">
      <c r="A72" s="6"/>
      <c r="B72" s="6"/>
      <c r="G72" s="28"/>
      <c r="H72" s="28"/>
      <c r="O72" s="2">
        <f t="shared" ref="O72:T72" si="10">O67+O68+O69</f>
        <v>24</v>
      </c>
      <c r="P72" s="2">
        <f t="shared" si="10"/>
        <v>7</v>
      </c>
      <c r="Q72" s="3">
        <f t="shared" si="10"/>
        <v>4</v>
      </c>
      <c r="R72" s="2">
        <f t="shared" si="10"/>
        <v>0</v>
      </c>
      <c r="S72" s="2">
        <f t="shared" si="10"/>
        <v>2</v>
      </c>
      <c r="T72" s="2">
        <f t="shared" si="10"/>
        <v>0</v>
      </c>
      <c r="V72" s="20"/>
      <c r="Y72" s="1"/>
    </row>
    <row r="73" spans="1:25" ht="14.45" customHeight="1" x14ac:dyDescent="0.1">
      <c r="A73" s="6"/>
      <c r="B73" s="6"/>
      <c r="C73" s="57" t="s">
        <v>58</v>
      </c>
      <c r="D73" s="58"/>
      <c r="E73" s="58"/>
      <c r="F73" s="58"/>
      <c r="G73" s="58"/>
      <c r="H73" s="58"/>
      <c r="I73" s="58"/>
      <c r="J73" s="58"/>
      <c r="K73" s="58"/>
      <c r="L73" s="58"/>
      <c r="M73" s="59"/>
    </row>
    <row r="74" spans="1:25" ht="14.45" customHeight="1" thickBot="1" x14ac:dyDescent="0.15">
      <c r="A74" s="6"/>
      <c r="B74" s="6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2"/>
    </row>
    <row r="75" spans="1:25" ht="14.45" customHeight="1" thickBot="1" x14ac:dyDescent="0.15">
      <c r="A75" s="6"/>
      <c r="B75" s="6"/>
      <c r="C75" s="63" t="s">
        <v>0</v>
      </c>
      <c r="D75" s="64"/>
      <c r="E75" s="65" t="s">
        <v>4</v>
      </c>
      <c r="F75" s="66"/>
      <c r="G75" s="7" t="s">
        <v>5</v>
      </c>
      <c r="H75" s="67" t="s">
        <v>6</v>
      </c>
      <c r="I75" s="68"/>
      <c r="J75" s="68"/>
      <c r="K75" s="68"/>
      <c r="L75" s="68"/>
      <c r="M75" s="69"/>
      <c r="R75" s="8"/>
      <c r="S75" s="9"/>
      <c r="T75" s="10"/>
      <c r="U75" s="10"/>
    </row>
    <row r="76" spans="1:25" ht="14.45" customHeight="1" thickBot="1" x14ac:dyDescent="0.15">
      <c r="A76" s="6"/>
      <c r="B76" s="6"/>
      <c r="C76" s="70">
        <v>45188</v>
      </c>
      <c r="D76" s="71"/>
      <c r="E76" s="72" t="s">
        <v>27</v>
      </c>
      <c r="F76" s="73"/>
      <c r="G76" s="11" t="s">
        <v>23</v>
      </c>
      <c r="H76" s="72"/>
      <c r="I76" s="74"/>
      <c r="J76" s="74"/>
      <c r="K76" s="74"/>
      <c r="L76" s="74"/>
      <c r="M76" s="73"/>
    </row>
    <row r="77" spans="1:25" ht="14.45" customHeight="1" thickBot="1" x14ac:dyDescent="0.15">
      <c r="A77" s="6"/>
      <c r="B77" s="6"/>
      <c r="C77" s="72"/>
      <c r="D77" s="74"/>
      <c r="E77" s="74"/>
      <c r="F77" s="74"/>
      <c r="G77" s="74"/>
      <c r="H77" s="74"/>
      <c r="I77" s="74"/>
      <c r="J77" s="74"/>
      <c r="K77" s="74"/>
      <c r="L77" s="74"/>
      <c r="M77" s="73"/>
    </row>
    <row r="78" spans="1:25" ht="14.45" customHeight="1" thickBot="1" x14ac:dyDescent="0.2">
      <c r="A78" s="6"/>
      <c r="B78" s="6"/>
      <c r="C78" s="12" t="s">
        <v>2</v>
      </c>
      <c r="D78" s="30"/>
      <c r="E78" s="12" t="s">
        <v>7</v>
      </c>
      <c r="F78" s="30" t="s">
        <v>8</v>
      </c>
      <c r="G78" s="12" t="s">
        <v>7</v>
      </c>
      <c r="H78" s="83" t="s">
        <v>3</v>
      </c>
      <c r="I78" s="83"/>
      <c r="J78" s="83"/>
      <c r="K78" s="83"/>
      <c r="L78" s="83"/>
      <c r="M78" s="64"/>
      <c r="Y78" s="1"/>
    </row>
    <row r="79" spans="1:25" ht="14.45" customHeight="1" thickBot="1" x14ac:dyDescent="0.25">
      <c r="A79" s="6"/>
      <c r="B79" s="6"/>
      <c r="C79" s="13"/>
      <c r="D79" s="14"/>
      <c r="E79" s="15" t="s">
        <v>35</v>
      </c>
      <c r="F79" s="14"/>
      <c r="G79" s="13" t="s">
        <v>74</v>
      </c>
      <c r="H79" s="75">
        <v>2</v>
      </c>
      <c r="I79" s="76"/>
      <c r="J79" s="77"/>
      <c r="K79" s="78">
        <v>0</v>
      </c>
      <c r="L79" s="79"/>
      <c r="M79" s="80"/>
      <c r="V79" s="16"/>
      <c r="W79" s="17"/>
      <c r="Y79" s="1"/>
    </row>
    <row r="80" spans="1:25" ht="14.45" customHeight="1" thickBot="1" x14ac:dyDescent="0.2">
      <c r="A80" s="6"/>
      <c r="B80" s="6"/>
      <c r="C80" s="18" t="s">
        <v>1</v>
      </c>
      <c r="D80" s="19" t="s">
        <v>9</v>
      </c>
      <c r="E80" s="18" t="s">
        <v>10</v>
      </c>
      <c r="F80" s="19"/>
      <c r="G80" s="18" t="s">
        <v>10</v>
      </c>
      <c r="H80" s="74" t="s">
        <v>11</v>
      </c>
      <c r="I80" s="73"/>
      <c r="J80" s="74" t="s">
        <v>12</v>
      </c>
      <c r="K80" s="73"/>
      <c r="L80" s="81" t="s">
        <v>13</v>
      </c>
      <c r="M80" s="82"/>
      <c r="O80" s="55" t="s">
        <v>14</v>
      </c>
      <c r="P80" s="56"/>
      <c r="Q80" s="55" t="s">
        <v>15</v>
      </c>
      <c r="R80" s="56"/>
      <c r="S80" s="55" t="s">
        <v>9</v>
      </c>
      <c r="T80" s="56"/>
      <c r="V80" s="20"/>
      <c r="W80" s="17"/>
      <c r="Y80" s="1"/>
    </row>
    <row r="81" spans="1:25" ht="14.45" customHeight="1" thickBot="1" x14ac:dyDescent="0.2">
      <c r="A81" s="6"/>
      <c r="B81" s="6"/>
      <c r="C81" s="21" t="s">
        <v>22</v>
      </c>
      <c r="D81" s="29" t="s">
        <v>16</v>
      </c>
      <c r="E81" s="11" t="s">
        <v>66</v>
      </c>
      <c r="F81" s="29"/>
      <c r="G81" s="11" t="s">
        <v>77</v>
      </c>
      <c r="H81" s="22">
        <v>6</v>
      </c>
      <c r="I81" s="29">
        <v>1</v>
      </c>
      <c r="J81" s="22">
        <v>6</v>
      </c>
      <c r="K81" s="29">
        <v>1</v>
      </c>
      <c r="L81" s="22"/>
      <c r="M81" s="29"/>
      <c r="O81" s="31">
        <f t="shared" ref="O81:P83" si="11">H81+J81+L81</f>
        <v>12</v>
      </c>
      <c r="P81" s="31">
        <f t="shared" si="11"/>
        <v>2</v>
      </c>
      <c r="Q81" s="31">
        <f>IF(H81&gt;I81,1,0)+IF(J81&gt;K81,1,0)+IF(L81&gt;M81,1,0)</f>
        <v>2</v>
      </c>
      <c r="R81" s="23">
        <f>IF(H81&lt;I81,1,0)+IF(J81&lt;K81,1,0)+IF(L81&lt;M81,1,0)</f>
        <v>0</v>
      </c>
      <c r="S81" s="23">
        <f>IF(Q81&gt;R81,1,0)</f>
        <v>1</v>
      </c>
      <c r="T81" s="23">
        <f>IF(Q81&lt;R81,1,0)</f>
        <v>0</v>
      </c>
      <c r="V81" s="20"/>
      <c r="W81" s="17"/>
      <c r="Y81" s="1"/>
    </row>
    <row r="82" spans="1:25" ht="14.45" customHeight="1" thickBot="1" x14ac:dyDescent="0.2">
      <c r="A82" s="6"/>
      <c r="B82" s="6"/>
      <c r="C82" s="11"/>
      <c r="D82" s="29" t="s">
        <v>17</v>
      </c>
      <c r="E82" s="11" t="s">
        <v>67</v>
      </c>
      <c r="F82" s="29"/>
      <c r="G82" s="11" t="s">
        <v>78</v>
      </c>
      <c r="H82" s="22">
        <v>6</v>
      </c>
      <c r="I82" s="29">
        <v>2</v>
      </c>
      <c r="J82" s="22">
        <v>6</v>
      </c>
      <c r="K82" s="29">
        <v>1</v>
      </c>
      <c r="L82" s="22"/>
      <c r="M82" s="29"/>
      <c r="O82" s="3">
        <f t="shared" si="11"/>
        <v>12</v>
      </c>
      <c r="P82" s="3">
        <f t="shared" si="11"/>
        <v>3</v>
      </c>
      <c r="Q82" s="3">
        <f>IF(H82&gt;I82,1,0)+IF(J82&gt;K82,1,0)+IF(L82&gt;M82,1,0)</f>
        <v>2</v>
      </c>
      <c r="R82" s="2">
        <f>IF(H82&lt;I82,1,0)+IF(J82&lt;K82,1,0)+IF(L82&lt;M82,1,0)</f>
        <v>0</v>
      </c>
      <c r="S82" s="2">
        <f>IF(Q82&gt;R82,1,0)</f>
        <v>1</v>
      </c>
      <c r="T82" s="2">
        <f>IF(Q82&lt;R82,1,0)</f>
        <v>0</v>
      </c>
      <c r="V82" s="20"/>
      <c r="W82" s="17"/>
      <c r="Y82" s="1"/>
    </row>
    <row r="83" spans="1:25" ht="14.45" customHeight="1" thickBot="1" x14ac:dyDescent="0.25">
      <c r="A83" s="6"/>
      <c r="B83" s="6"/>
      <c r="C83" s="42"/>
      <c r="D83" s="44" t="s">
        <v>18</v>
      </c>
      <c r="E83" s="11"/>
      <c r="F83" s="24"/>
      <c r="G83" s="11"/>
      <c r="H83" s="46"/>
      <c r="I83" s="49"/>
      <c r="J83" s="46"/>
      <c r="K83" s="49"/>
      <c r="L83" s="46"/>
      <c r="M83" s="49"/>
      <c r="O83" s="52">
        <f t="shared" si="11"/>
        <v>0</v>
      </c>
      <c r="P83" s="52">
        <f t="shared" si="11"/>
        <v>0</v>
      </c>
      <c r="Q83" s="52">
        <f>IF(H83&gt;I83,1,0)+IF(J83&gt;K83,1,0)+IF(L83&gt;M83,1,0)</f>
        <v>0</v>
      </c>
      <c r="R83" s="52">
        <f>IF(H83&lt;I83,1,0)+IF(J83&lt;K83,1,0)+IF(L83&lt;M83,1,0)</f>
        <v>0</v>
      </c>
      <c r="S83" s="52">
        <f>IF(Q83&gt;R83,1,0)</f>
        <v>0</v>
      </c>
      <c r="T83" s="52">
        <f>IF(Q83&lt;R83,1,0)</f>
        <v>0</v>
      </c>
      <c r="V83" s="16"/>
      <c r="W83" s="17"/>
      <c r="Y83" s="1"/>
    </row>
    <row r="84" spans="1:25" ht="14.45" customHeight="1" thickBot="1" x14ac:dyDescent="0.2">
      <c r="A84" s="6"/>
      <c r="B84" s="6"/>
      <c r="C84" s="42"/>
      <c r="D84" s="44"/>
      <c r="E84" s="11"/>
      <c r="F84" s="26"/>
      <c r="G84" s="25"/>
      <c r="H84" s="47"/>
      <c r="I84" s="50"/>
      <c r="J84" s="47"/>
      <c r="K84" s="50"/>
      <c r="L84" s="47"/>
      <c r="M84" s="50"/>
      <c r="O84" s="53"/>
      <c r="P84" s="53"/>
      <c r="Q84" s="53"/>
      <c r="R84" s="53"/>
      <c r="S84" s="53"/>
      <c r="T84" s="53"/>
      <c r="V84" s="20"/>
      <c r="W84" s="17"/>
      <c r="Y84" s="1"/>
    </row>
    <row r="85" spans="1:25" ht="14.45" customHeight="1" thickBot="1" x14ac:dyDescent="0.2">
      <c r="A85" s="6"/>
      <c r="B85" s="6"/>
      <c r="C85" s="43"/>
      <c r="D85" s="45"/>
      <c r="E85" s="11"/>
      <c r="F85" s="27"/>
      <c r="G85" s="11"/>
      <c r="H85" s="48"/>
      <c r="I85" s="51"/>
      <c r="J85" s="48"/>
      <c r="K85" s="51"/>
      <c r="L85" s="48"/>
      <c r="M85" s="51"/>
      <c r="O85" s="54"/>
      <c r="P85" s="54"/>
      <c r="Q85" s="54"/>
      <c r="R85" s="54"/>
      <c r="S85" s="54"/>
      <c r="T85" s="54"/>
      <c r="V85" s="20"/>
      <c r="Y85" s="1"/>
    </row>
    <row r="86" spans="1:25" ht="14.45" customHeight="1" thickBot="1" x14ac:dyDescent="0.2">
      <c r="A86" s="6"/>
      <c r="B86" s="6"/>
      <c r="G86" s="28"/>
      <c r="H86" s="28"/>
      <c r="O86" s="2">
        <f t="shared" ref="O86:T86" si="12">O81+O82+O83</f>
        <v>24</v>
      </c>
      <c r="P86" s="2">
        <f t="shared" si="12"/>
        <v>5</v>
      </c>
      <c r="Q86" s="3">
        <f t="shared" si="12"/>
        <v>4</v>
      </c>
      <c r="R86" s="2">
        <f t="shared" si="12"/>
        <v>0</v>
      </c>
      <c r="S86" s="2">
        <f t="shared" si="12"/>
        <v>2</v>
      </c>
      <c r="T86" s="2">
        <f t="shared" si="12"/>
        <v>0</v>
      </c>
      <c r="V86" s="20"/>
      <c r="Y86" s="1"/>
    </row>
    <row r="87" spans="1:25" ht="14.45" customHeight="1" x14ac:dyDescent="0.1">
      <c r="A87" s="6"/>
      <c r="B87" s="6"/>
      <c r="C87" s="57" t="s">
        <v>58</v>
      </c>
      <c r="D87" s="58"/>
      <c r="E87" s="58"/>
      <c r="F87" s="58"/>
      <c r="G87" s="58"/>
      <c r="H87" s="58"/>
      <c r="I87" s="58"/>
      <c r="J87" s="58"/>
      <c r="K87" s="58"/>
      <c r="L87" s="58"/>
      <c r="M87" s="59"/>
    </row>
    <row r="88" spans="1:25" ht="14.45" customHeight="1" thickBot="1" x14ac:dyDescent="0.15">
      <c r="A88" s="6"/>
      <c r="B88" s="6"/>
      <c r="C88" s="60"/>
      <c r="D88" s="61"/>
      <c r="E88" s="61"/>
      <c r="F88" s="61"/>
      <c r="G88" s="61"/>
      <c r="H88" s="61"/>
      <c r="I88" s="61"/>
      <c r="J88" s="61"/>
      <c r="K88" s="61"/>
      <c r="L88" s="61"/>
      <c r="M88" s="62"/>
    </row>
    <row r="89" spans="1:25" ht="14.45" customHeight="1" thickBot="1" x14ac:dyDescent="0.15">
      <c r="A89" s="6"/>
      <c r="B89" s="6"/>
      <c r="C89" s="63" t="s">
        <v>0</v>
      </c>
      <c r="D89" s="64"/>
      <c r="E89" s="65" t="s">
        <v>4</v>
      </c>
      <c r="F89" s="66"/>
      <c r="G89" s="7" t="s">
        <v>5</v>
      </c>
      <c r="H89" s="67" t="s">
        <v>6</v>
      </c>
      <c r="I89" s="68"/>
      <c r="J89" s="68"/>
      <c r="K89" s="68"/>
      <c r="L89" s="68"/>
      <c r="M89" s="69"/>
      <c r="R89" s="8"/>
      <c r="S89" s="9"/>
      <c r="T89" s="10"/>
      <c r="U89" s="10"/>
    </row>
    <row r="90" spans="1:25" ht="14.45" customHeight="1" thickBot="1" x14ac:dyDescent="0.15">
      <c r="A90" s="6"/>
      <c r="B90" s="6"/>
      <c r="C90" s="70">
        <v>45188</v>
      </c>
      <c r="D90" s="71"/>
      <c r="E90" s="72" t="s">
        <v>27</v>
      </c>
      <c r="F90" s="73"/>
      <c r="G90" s="11" t="s">
        <v>23</v>
      </c>
      <c r="H90" s="72"/>
      <c r="I90" s="74"/>
      <c r="J90" s="74"/>
      <c r="K90" s="74"/>
      <c r="L90" s="74"/>
      <c r="M90" s="73"/>
    </row>
    <row r="91" spans="1:25" ht="14.45" customHeight="1" thickBot="1" x14ac:dyDescent="0.15">
      <c r="A91" s="6"/>
      <c r="B91" s="6"/>
      <c r="C91" s="72"/>
      <c r="D91" s="74"/>
      <c r="E91" s="74"/>
      <c r="F91" s="74"/>
      <c r="G91" s="74"/>
      <c r="H91" s="74"/>
      <c r="I91" s="74"/>
      <c r="J91" s="74"/>
      <c r="K91" s="74"/>
      <c r="L91" s="74"/>
      <c r="M91" s="73"/>
    </row>
    <row r="92" spans="1:25" ht="14.45" customHeight="1" thickBot="1" x14ac:dyDescent="0.2">
      <c r="A92" s="6"/>
      <c r="B92" s="6"/>
      <c r="C92" s="12" t="s">
        <v>2</v>
      </c>
      <c r="D92" s="30"/>
      <c r="E92" s="12" t="s">
        <v>7</v>
      </c>
      <c r="F92" s="30" t="s">
        <v>8</v>
      </c>
      <c r="G92" s="12" t="s">
        <v>7</v>
      </c>
      <c r="H92" s="83" t="s">
        <v>57</v>
      </c>
      <c r="I92" s="83"/>
      <c r="J92" s="83"/>
      <c r="K92" s="83"/>
      <c r="L92" s="83"/>
      <c r="M92" s="64"/>
      <c r="Y92" s="1"/>
    </row>
    <row r="93" spans="1:25" ht="14.45" customHeight="1" thickBot="1" x14ac:dyDescent="0.25">
      <c r="A93" s="6"/>
      <c r="B93" s="6"/>
      <c r="C93" s="13"/>
      <c r="D93" s="14"/>
      <c r="E93" s="15" t="s">
        <v>60</v>
      </c>
      <c r="F93" s="14"/>
      <c r="G93" s="13" t="s">
        <v>69</v>
      </c>
      <c r="H93" s="75">
        <v>2</v>
      </c>
      <c r="I93" s="76"/>
      <c r="J93" s="77"/>
      <c r="K93" s="78">
        <v>0</v>
      </c>
      <c r="L93" s="79"/>
      <c r="M93" s="80"/>
      <c r="V93" s="16"/>
      <c r="W93" s="17"/>
      <c r="Y93" s="1"/>
    </row>
    <row r="94" spans="1:25" ht="14.45" customHeight="1" thickBot="1" x14ac:dyDescent="0.2">
      <c r="A94" s="6"/>
      <c r="B94" s="6"/>
      <c r="C94" s="18" t="s">
        <v>1</v>
      </c>
      <c r="D94" s="19" t="s">
        <v>9</v>
      </c>
      <c r="E94" s="18" t="s">
        <v>10</v>
      </c>
      <c r="F94" s="19"/>
      <c r="G94" s="18" t="s">
        <v>10</v>
      </c>
      <c r="H94" s="74" t="s">
        <v>11</v>
      </c>
      <c r="I94" s="73"/>
      <c r="J94" s="74" t="s">
        <v>12</v>
      </c>
      <c r="K94" s="73"/>
      <c r="L94" s="81" t="s">
        <v>13</v>
      </c>
      <c r="M94" s="82"/>
      <c r="O94" s="55" t="s">
        <v>14</v>
      </c>
      <c r="P94" s="56"/>
      <c r="Q94" s="55" t="s">
        <v>15</v>
      </c>
      <c r="R94" s="56"/>
      <c r="S94" s="55" t="s">
        <v>9</v>
      </c>
      <c r="T94" s="56"/>
      <c r="V94" s="20"/>
      <c r="W94" s="17"/>
      <c r="Y94" s="1"/>
    </row>
    <row r="95" spans="1:25" ht="14.45" customHeight="1" thickBot="1" x14ac:dyDescent="0.2">
      <c r="A95" s="6"/>
      <c r="B95" s="6"/>
      <c r="C95" s="21"/>
      <c r="D95" s="29" t="s">
        <v>16</v>
      </c>
      <c r="E95" s="11" t="s">
        <v>64</v>
      </c>
      <c r="F95" s="29"/>
      <c r="G95" s="11" t="s">
        <v>72</v>
      </c>
      <c r="H95" s="22">
        <v>6</v>
      </c>
      <c r="I95" s="29">
        <v>0</v>
      </c>
      <c r="J95" s="22">
        <v>6</v>
      </c>
      <c r="K95" s="29">
        <v>0</v>
      </c>
      <c r="L95" s="22"/>
      <c r="M95" s="29"/>
      <c r="O95" s="31">
        <f t="shared" ref="O95:P97" si="13">H95+J95+L95</f>
        <v>12</v>
      </c>
      <c r="P95" s="31">
        <f t="shared" si="13"/>
        <v>0</v>
      </c>
      <c r="Q95" s="31">
        <f>IF(H95&gt;I95,1,0)+IF(J95&gt;K95,1,0)+IF(L95&gt;M95,1,0)</f>
        <v>2</v>
      </c>
      <c r="R95" s="23">
        <f>IF(H95&lt;I95,1,0)+IF(J95&lt;K95,1,0)+IF(L95&lt;M95,1,0)</f>
        <v>0</v>
      </c>
      <c r="S95" s="23">
        <f>IF(Q95&gt;R95,1,0)</f>
        <v>1</v>
      </c>
      <c r="T95" s="23">
        <f>IF(Q95&lt;R95,1,0)</f>
        <v>0</v>
      </c>
      <c r="V95" s="20"/>
      <c r="W95" s="17"/>
      <c r="Y95" s="1"/>
    </row>
    <row r="96" spans="1:25" ht="14.45" customHeight="1" thickBot="1" x14ac:dyDescent="0.2">
      <c r="A96" s="6"/>
      <c r="B96" s="6"/>
      <c r="C96" s="11"/>
      <c r="D96" s="29" t="s">
        <v>17</v>
      </c>
      <c r="E96" s="11" t="s">
        <v>63</v>
      </c>
      <c r="F96" s="29"/>
      <c r="G96" s="11" t="s">
        <v>73</v>
      </c>
      <c r="H96" s="22">
        <v>6</v>
      </c>
      <c r="I96" s="29">
        <v>0</v>
      </c>
      <c r="J96" s="22">
        <v>6</v>
      </c>
      <c r="K96" s="29">
        <v>0</v>
      </c>
      <c r="L96" s="22"/>
      <c r="M96" s="29"/>
      <c r="O96" s="3">
        <f t="shared" si="13"/>
        <v>12</v>
      </c>
      <c r="P96" s="3">
        <f t="shared" si="13"/>
        <v>0</v>
      </c>
      <c r="Q96" s="3">
        <f>IF(H96&gt;I96,1,0)+IF(J96&gt;K96,1,0)+IF(L96&gt;M96,1,0)</f>
        <v>2</v>
      </c>
      <c r="R96" s="2">
        <f>IF(H96&lt;I96,1,0)+IF(J96&lt;K96,1,0)+IF(L96&lt;M96,1,0)</f>
        <v>0</v>
      </c>
      <c r="S96" s="2">
        <f>IF(Q96&gt;R96,1,0)</f>
        <v>1</v>
      </c>
      <c r="T96" s="2">
        <f>IF(Q96&lt;R96,1,0)</f>
        <v>0</v>
      </c>
      <c r="V96" s="20"/>
      <c r="W96" s="17"/>
      <c r="Y96" s="1"/>
    </row>
    <row r="97" spans="1:25" ht="14.45" customHeight="1" thickBot="1" x14ac:dyDescent="0.25">
      <c r="A97" s="6"/>
      <c r="B97" s="6"/>
      <c r="C97" s="42"/>
      <c r="D97" s="44" t="s">
        <v>18</v>
      </c>
      <c r="E97" s="11"/>
      <c r="F97" s="24"/>
      <c r="G97" s="11"/>
      <c r="H97" s="46"/>
      <c r="I97" s="49"/>
      <c r="J97" s="46"/>
      <c r="K97" s="49"/>
      <c r="L97" s="46"/>
      <c r="M97" s="49"/>
      <c r="O97" s="52">
        <f t="shared" si="13"/>
        <v>0</v>
      </c>
      <c r="P97" s="52">
        <f t="shared" si="13"/>
        <v>0</v>
      </c>
      <c r="Q97" s="52">
        <f>IF(H97&gt;I97,1,0)+IF(J97&gt;K97,1,0)+IF(L97&gt;M97,1,0)</f>
        <v>0</v>
      </c>
      <c r="R97" s="52">
        <f>IF(H97&lt;I97,1,0)+IF(J97&lt;K97,1,0)+IF(L97&lt;M97,1,0)</f>
        <v>0</v>
      </c>
      <c r="S97" s="52">
        <f>IF(Q97&gt;R97,1,0)</f>
        <v>0</v>
      </c>
      <c r="T97" s="52">
        <f>IF(Q97&lt;R97,1,0)</f>
        <v>0</v>
      </c>
      <c r="V97" s="16"/>
      <c r="W97" s="17"/>
      <c r="Y97" s="1"/>
    </row>
    <row r="98" spans="1:25" ht="14.45" customHeight="1" thickBot="1" x14ac:dyDescent="0.2">
      <c r="A98" s="6"/>
      <c r="B98" s="6"/>
      <c r="C98" s="42"/>
      <c r="D98" s="44"/>
      <c r="E98" s="11"/>
      <c r="F98" s="26"/>
      <c r="G98" s="11"/>
      <c r="H98" s="47"/>
      <c r="I98" s="50"/>
      <c r="J98" s="47"/>
      <c r="K98" s="50"/>
      <c r="L98" s="47"/>
      <c r="M98" s="50"/>
      <c r="O98" s="53"/>
      <c r="P98" s="53"/>
      <c r="Q98" s="53"/>
      <c r="R98" s="53"/>
      <c r="S98" s="53"/>
      <c r="T98" s="53"/>
      <c r="V98" s="20"/>
      <c r="W98" s="17"/>
      <c r="Y98" s="1"/>
    </row>
    <row r="99" spans="1:25" ht="14.45" customHeight="1" thickBot="1" x14ac:dyDescent="0.2">
      <c r="A99" s="6"/>
      <c r="B99" s="6"/>
      <c r="C99" s="43"/>
      <c r="D99" s="45"/>
      <c r="E99" s="11"/>
      <c r="F99" s="27"/>
      <c r="G99" s="11"/>
      <c r="H99" s="48"/>
      <c r="I99" s="51"/>
      <c r="J99" s="48"/>
      <c r="K99" s="51"/>
      <c r="L99" s="48"/>
      <c r="M99" s="51"/>
      <c r="O99" s="54"/>
      <c r="P99" s="54"/>
      <c r="Q99" s="54"/>
      <c r="R99" s="54"/>
      <c r="S99" s="54"/>
      <c r="T99" s="54"/>
      <c r="V99" s="20"/>
      <c r="Y99" s="1"/>
    </row>
    <row r="100" spans="1:25" ht="14.45" customHeight="1" thickBot="1" x14ac:dyDescent="0.2">
      <c r="A100" s="6"/>
      <c r="B100" s="6"/>
      <c r="G100" s="28"/>
      <c r="H100" s="28"/>
      <c r="O100" s="2">
        <f t="shared" ref="O100:T100" si="14">O95+O96+O97</f>
        <v>24</v>
      </c>
      <c r="P100" s="2">
        <f t="shared" si="14"/>
        <v>0</v>
      </c>
      <c r="Q100" s="3">
        <f t="shared" si="14"/>
        <v>4</v>
      </c>
      <c r="R100" s="2">
        <f t="shared" si="14"/>
        <v>0</v>
      </c>
      <c r="S100" s="2">
        <f t="shared" si="14"/>
        <v>2</v>
      </c>
      <c r="T100" s="2">
        <f t="shared" si="14"/>
        <v>0</v>
      </c>
      <c r="V100" s="20"/>
      <c r="Y100" s="1"/>
    </row>
    <row r="101" spans="1:25" ht="14.45" customHeight="1" x14ac:dyDescent="0.1">
      <c r="A101" s="6"/>
      <c r="B101" s="6"/>
      <c r="C101" s="57" t="s">
        <v>58</v>
      </c>
      <c r="D101" s="58"/>
      <c r="E101" s="58"/>
      <c r="F101" s="58"/>
      <c r="G101" s="58"/>
      <c r="H101" s="58"/>
      <c r="I101" s="58"/>
      <c r="J101" s="58"/>
      <c r="K101" s="58"/>
      <c r="L101" s="58"/>
      <c r="M101" s="59"/>
    </row>
    <row r="102" spans="1:25" ht="14.45" customHeight="1" thickBot="1" x14ac:dyDescent="0.15">
      <c r="A102" s="6"/>
      <c r="B102" s="6"/>
      <c r="C102" s="60"/>
      <c r="D102" s="61"/>
      <c r="E102" s="61"/>
      <c r="F102" s="61"/>
      <c r="G102" s="61"/>
      <c r="H102" s="61"/>
      <c r="I102" s="61"/>
      <c r="J102" s="61"/>
      <c r="K102" s="61"/>
      <c r="L102" s="61"/>
      <c r="M102" s="62"/>
    </row>
    <row r="103" spans="1:25" ht="14.45" customHeight="1" thickBot="1" x14ac:dyDescent="0.15">
      <c r="A103" s="6"/>
      <c r="B103" s="6"/>
      <c r="C103" s="63" t="s">
        <v>0</v>
      </c>
      <c r="D103" s="64"/>
      <c r="E103" s="65" t="s">
        <v>4</v>
      </c>
      <c r="F103" s="66"/>
      <c r="G103" s="7" t="s">
        <v>5</v>
      </c>
      <c r="H103" s="67" t="s">
        <v>6</v>
      </c>
      <c r="I103" s="68"/>
      <c r="J103" s="68"/>
      <c r="K103" s="68"/>
      <c r="L103" s="68"/>
      <c r="M103" s="69"/>
      <c r="R103" s="8"/>
      <c r="S103" s="9"/>
      <c r="T103" s="10"/>
      <c r="U103" s="10"/>
    </row>
    <row r="104" spans="1:25" ht="14.45" customHeight="1" thickBot="1" x14ac:dyDescent="0.15">
      <c r="A104" s="6"/>
      <c r="B104" s="6"/>
      <c r="C104" s="70">
        <v>45188</v>
      </c>
      <c r="D104" s="71"/>
      <c r="E104" s="72" t="s">
        <v>27</v>
      </c>
      <c r="F104" s="73"/>
      <c r="G104" s="11" t="s">
        <v>23</v>
      </c>
      <c r="H104" s="72"/>
      <c r="I104" s="74"/>
      <c r="J104" s="74"/>
      <c r="K104" s="74"/>
      <c r="L104" s="74"/>
      <c r="M104" s="73"/>
    </row>
    <row r="105" spans="1:25" ht="14.45" customHeight="1" thickBot="1" x14ac:dyDescent="0.15">
      <c r="A105" s="6"/>
      <c r="B105" s="6"/>
      <c r="C105" s="72"/>
      <c r="D105" s="74"/>
      <c r="E105" s="74"/>
      <c r="F105" s="74"/>
      <c r="G105" s="74"/>
      <c r="H105" s="74"/>
      <c r="I105" s="74"/>
      <c r="J105" s="74"/>
      <c r="K105" s="74"/>
      <c r="L105" s="74"/>
      <c r="M105" s="73"/>
    </row>
    <row r="106" spans="1:25" ht="14.45" customHeight="1" thickBot="1" x14ac:dyDescent="0.2">
      <c r="A106" s="6"/>
      <c r="B106" s="6"/>
      <c r="C106" s="12" t="s">
        <v>2</v>
      </c>
      <c r="D106" s="30"/>
      <c r="E106" s="12" t="s">
        <v>7</v>
      </c>
      <c r="F106" s="30" t="s">
        <v>8</v>
      </c>
      <c r="G106" s="12" t="s">
        <v>7</v>
      </c>
      <c r="H106" s="83" t="s">
        <v>3</v>
      </c>
      <c r="I106" s="83"/>
      <c r="J106" s="83"/>
      <c r="K106" s="83"/>
      <c r="L106" s="83"/>
      <c r="M106" s="64"/>
      <c r="Y106" s="1"/>
    </row>
    <row r="107" spans="1:25" ht="14.45" customHeight="1" thickBot="1" x14ac:dyDescent="0.25">
      <c r="A107" s="6"/>
      <c r="B107" s="6"/>
      <c r="C107" s="13"/>
      <c r="D107" s="14"/>
      <c r="E107" s="15" t="s">
        <v>35</v>
      </c>
      <c r="F107" s="14"/>
      <c r="G107" s="13" t="s">
        <v>84</v>
      </c>
      <c r="H107" s="75">
        <v>2</v>
      </c>
      <c r="I107" s="76"/>
      <c r="J107" s="77"/>
      <c r="K107" s="78">
        <v>1</v>
      </c>
      <c r="L107" s="79"/>
      <c r="M107" s="80"/>
      <c r="V107" s="16"/>
      <c r="W107" s="17"/>
      <c r="Y107" s="1"/>
    </row>
    <row r="108" spans="1:25" ht="14.45" customHeight="1" thickBot="1" x14ac:dyDescent="0.2">
      <c r="A108" s="6"/>
      <c r="B108" s="6"/>
      <c r="C108" s="18" t="s">
        <v>1</v>
      </c>
      <c r="D108" s="19" t="s">
        <v>9</v>
      </c>
      <c r="E108" s="18" t="s">
        <v>10</v>
      </c>
      <c r="F108" s="19"/>
      <c r="G108" s="18" t="s">
        <v>10</v>
      </c>
      <c r="H108" s="74"/>
      <c r="I108" s="73"/>
      <c r="J108" s="74"/>
      <c r="K108" s="73"/>
      <c r="L108" s="81"/>
      <c r="M108" s="82"/>
      <c r="O108" s="55" t="s">
        <v>14</v>
      </c>
      <c r="P108" s="56"/>
      <c r="Q108" s="55" t="s">
        <v>15</v>
      </c>
      <c r="R108" s="56"/>
      <c r="S108" s="55" t="s">
        <v>9</v>
      </c>
      <c r="T108" s="56"/>
      <c r="V108" s="20"/>
      <c r="W108" s="17"/>
      <c r="Y108" s="1"/>
    </row>
    <row r="109" spans="1:25" ht="14.45" customHeight="1" thickBot="1" x14ac:dyDescent="0.2">
      <c r="A109" s="6"/>
      <c r="B109" s="6"/>
      <c r="C109" s="21"/>
      <c r="D109" s="29" t="s">
        <v>16</v>
      </c>
      <c r="E109" s="11" t="s">
        <v>66</v>
      </c>
      <c r="F109" s="29"/>
      <c r="G109" s="11" t="s">
        <v>82</v>
      </c>
      <c r="H109" s="22">
        <v>6</v>
      </c>
      <c r="I109" s="29">
        <v>4</v>
      </c>
      <c r="J109" s="22">
        <v>7</v>
      </c>
      <c r="K109" s="29">
        <v>5</v>
      </c>
      <c r="L109" s="22"/>
      <c r="M109" s="29"/>
      <c r="O109" s="31">
        <f t="shared" ref="O109:P111" si="15">H109+J109+L109</f>
        <v>13</v>
      </c>
      <c r="P109" s="31">
        <f t="shared" si="15"/>
        <v>9</v>
      </c>
      <c r="Q109" s="31">
        <f>IF(H109&gt;I109,1,0)+IF(J109&gt;K109,1,0)+IF(L109&gt;M109,1,0)</f>
        <v>2</v>
      </c>
      <c r="R109" s="23">
        <f>IF(H109&lt;I109,1,0)+IF(J109&lt;K109,1,0)+IF(L109&lt;M109,1,0)</f>
        <v>0</v>
      </c>
      <c r="S109" s="23">
        <f>IF(Q109&gt;R109,1,0)</f>
        <v>1</v>
      </c>
      <c r="T109" s="23">
        <f>IF(Q109&lt;R109,1,0)</f>
        <v>0</v>
      </c>
      <c r="V109" s="20"/>
      <c r="W109" s="17"/>
      <c r="Y109" s="1"/>
    </row>
    <row r="110" spans="1:25" ht="14.45" customHeight="1" thickBot="1" x14ac:dyDescent="0.2">
      <c r="A110" s="6"/>
      <c r="B110" s="6"/>
      <c r="C110" s="11"/>
      <c r="D110" s="29" t="s">
        <v>17</v>
      </c>
      <c r="E110" s="11" t="s">
        <v>67</v>
      </c>
      <c r="F110" s="29"/>
      <c r="G110" s="11" t="s">
        <v>83</v>
      </c>
      <c r="H110" s="22">
        <v>4</v>
      </c>
      <c r="I110" s="29">
        <v>6</v>
      </c>
      <c r="J110" s="22">
        <v>0</v>
      </c>
      <c r="K110" s="29">
        <v>6</v>
      </c>
      <c r="L110" s="22"/>
      <c r="M110" s="29"/>
      <c r="O110" s="3">
        <f t="shared" si="15"/>
        <v>4</v>
      </c>
      <c r="P110" s="3">
        <f t="shared" si="15"/>
        <v>12</v>
      </c>
      <c r="Q110" s="3">
        <f>IF(H110&gt;I110,1,0)+IF(J110&gt;K110,1,0)+IF(L110&gt;M110,1,0)</f>
        <v>0</v>
      </c>
      <c r="R110" s="2">
        <f>IF(H110&lt;I110,1,0)+IF(J110&lt;K110,1,0)+IF(L110&lt;M110,1,0)</f>
        <v>2</v>
      </c>
      <c r="S110" s="2">
        <f>IF(Q110&gt;R110,1,0)</f>
        <v>0</v>
      </c>
      <c r="T110" s="2">
        <f>IF(Q110&lt;R110,1,0)</f>
        <v>1</v>
      </c>
      <c r="V110" s="20"/>
      <c r="W110" s="17"/>
      <c r="Y110" s="1"/>
    </row>
    <row r="111" spans="1:25" ht="14.45" customHeight="1" thickBot="1" x14ac:dyDescent="0.25">
      <c r="A111" s="6"/>
      <c r="B111" s="6"/>
      <c r="C111" s="42"/>
      <c r="D111" s="44" t="s">
        <v>18</v>
      </c>
      <c r="E111" s="11"/>
      <c r="F111" s="24"/>
      <c r="G111" s="11"/>
      <c r="H111" s="46">
        <v>4</v>
      </c>
      <c r="I111" s="49">
        <v>6</v>
      </c>
      <c r="J111" s="46">
        <v>6</v>
      </c>
      <c r="K111" s="49">
        <v>1</v>
      </c>
      <c r="L111" s="46">
        <v>10</v>
      </c>
      <c r="M111" s="49">
        <v>8</v>
      </c>
      <c r="O111" s="52">
        <f t="shared" si="15"/>
        <v>20</v>
      </c>
      <c r="P111" s="52">
        <f t="shared" si="15"/>
        <v>15</v>
      </c>
      <c r="Q111" s="52">
        <f>IF(H111&gt;I111,1,0)+IF(J111&gt;K111,1,0)+IF(L111&gt;M111,1,0)</f>
        <v>2</v>
      </c>
      <c r="R111" s="52">
        <f>IF(H111&lt;I111,1,0)+IF(J111&lt;K111,1,0)+IF(L111&lt;M111,1,0)</f>
        <v>1</v>
      </c>
      <c r="S111" s="52">
        <f>IF(Q111&gt;R111,1,0)</f>
        <v>1</v>
      </c>
      <c r="T111" s="52">
        <f>IF(Q111&lt;R111,1,0)</f>
        <v>0</v>
      </c>
      <c r="V111" s="16"/>
      <c r="W111" s="17"/>
      <c r="Y111" s="1"/>
    </row>
    <row r="112" spans="1:25" ht="14.45" customHeight="1" thickBot="1" x14ac:dyDescent="0.2">
      <c r="A112" s="6"/>
      <c r="B112" s="6"/>
      <c r="C112" s="42"/>
      <c r="D112" s="44"/>
      <c r="E112" s="11" t="s">
        <v>66</v>
      </c>
      <c r="F112" s="26"/>
      <c r="G112" s="11" t="s">
        <v>82</v>
      </c>
      <c r="H112" s="47"/>
      <c r="I112" s="50"/>
      <c r="J112" s="47"/>
      <c r="K112" s="50"/>
      <c r="L112" s="47"/>
      <c r="M112" s="50"/>
      <c r="O112" s="53"/>
      <c r="P112" s="53"/>
      <c r="Q112" s="53"/>
      <c r="R112" s="53"/>
      <c r="S112" s="53"/>
      <c r="T112" s="53"/>
      <c r="V112" s="20"/>
      <c r="W112" s="17"/>
      <c r="Y112" s="1"/>
    </row>
    <row r="113" spans="1:25" ht="14.45" customHeight="1" thickBot="1" x14ac:dyDescent="0.2">
      <c r="A113" s="6"/>
      <c r="B113" s="6"/>
      <c r="C113" s="43"/>
      <c r="D113" s="45"/>
      <c r="E113" s="11" t="s">
        <v>85</v>
      </c>
      <c r="F113" s="27"/>
      <c r="G113" s="11" t="s">
        <v>83</v>
      </c>
      <c r="H113" s="48"/>
      <c r="I113" s="51"/>
      <c r="J113" s="48"/>
      <c r="K113" s="51"/>
      <c r="L113" s="48"/>
      <c r="M113" s="51"/>
      <c r="O113" s="54"/>
      <c r="P113" s="54"/>
      <c r="Q113" s="54"/>
      <c r="R113" s="54"/>
      <c r="S113" s="54"/>
      <c r="T113" s="54"/>
      <c r="V113" s="20"/>
      <c r="Y113" s="1"/>
    </row>
    <row r="114" spans="1:25" ht="14.45" customHeight="1" thickBot="1" x14ac:dyDescent="0.2">
      <c r="A114" s="6"/>
      <c r="B114" s="6"/>
      <c r="G114" s="28"/>
      <c r="H114" s="28"/>
      <c r="O114" s="2">
        <f t="shared" ref="O114:T114" si="16">O109+O110+O111</f>
        <v>37</v>
      </c>
      <c r="P114" s="2">
        <f t="shared" si="16"/>
        <v>36</v>
      </c>
      <c r="Q114" s="3">
        <f t="shared" si="16"/>
        <v>4</v>
      </c>
      <c r="R114" s="2">
        <f t="shared" si="16"/>
        <v>3</v>
      </c>
      <c r="S114" s="2">
        <f t="shared" si="16"/>
        <v>2</v>
      </c>
      <c r="T114" s="2">
        <f t="shared" si="16"/>
        <v>1</v>
      </c>
      <c r="V114" s="20"/>
      <c r="Y114" s="1"/>
    </row>
    <row r="115" spans="1:25" ht="14.45" customHeight="1" x14ac:dyDescent="0.1">
      <c r="A115" s="6"/>
      <c r="B115" s="6"/>
      <c r="C115" s="57" t="s">
        <v>58</v>
      </c>
      <c r="D115" s="58"/>
      <c r="E115" s="58"/>
      <c r="F115" s="58"/>
      <c r="G115" s="58"/>
      <c r="H115" s="58"/>
      <c r="I115" s="58"/>
      <c r="J115" s="58"/>
      <c r="K115" s="58"/>
      <c r="L115" s="58"/>
      <c r="M115" s="59"/>
    </row>
    <row r="116" spans="1:25" ht="14.45" customHeight="1" thickBot="1" x14ac:dyDescent="0.15">
      <c r="A116" s="6"/>
      <c r="B116" s="6"/>
      <c r="C116" s="60"/>
      <c r="D116" s="61"/>
      <c r="E116" s="61"/>
      <c r="F116" s="61"/>
      <c r="G116" s="61"/>
      <c r="H116" s="61"/>
      <c r="I116" s="61"/>
      <c r="J116" s="61"/>
      <c r="K116" s="61"/>
      <c r="L116" s="61"/>
      <c r="M116" s="62"/>
    </row>
    <row r="117" spans="1:25" ht="14.45" customHeight="1" thickBot="1" x14ac:dyDescent="0.15">
      <c r="A117" s="6"/>
      <c r="B117" s="6"/>
      <c r="C117" s="63" t="s">
        <v>0</v>
      </c>
      <c r="D117" s="64"/>
      <c r="E117" s="65" t="s">
        <v>4</v>
      </c>
      <c r="F117" s="66"/>
      <c r="G117" s="7" t="s">
        <v>5</v>
      </c>
      <c r="H117" s="67" t="s">
        <v>6</v>
      </c>
      <c r="I117" s="68"/>
      <c r="J117" s="68"/>
      <c r="K117" s="68"/>
      <c r="L117" s="68"/>
      <c r="M117" s="69"/>
      <c r="R117" s="8"/>
      <c r="S117" s="9"/>
      <c r="T117" s="10"/>
      <c r="U117" s="10"/>
    </row>
    <row r="118" spans="1:25" ht="14.45" customHeight="1" thickBot="1" x14ac:dyDescent="0.15">
      <c r="A118" s="6"/>
      <c r="B118" s="6"/>
      <c r="C118" s="70">
        <v>45189</v>
      </c>
      <c r="D118" s="71"/>
      <c r="E118" s="72" t="s">
        <v>27</v>
      </c>
      <c r="F118" s="73"/>
      <c r="G118" s="11" t="s">
        <v>23</v>
      </c>
      <c r="H118" s="72"/>
      <c r="I118" s="74"/>
      <c r="J118" s="74"/>
      <c r="K118" s="74"/>
      <c r="L118" s="74"/>
      <c r="M118" s="73"/>
    </row>
    <row r="119" spans="1:25" ht="14.45" customHeight="1" thickBot="1" x14ac:dyDescent="0.15">
      <c r="A119" s="6"/>
      <c r="B119" s="6"/>
      <c r="C119" s="72"/>
      <c r="D119" s="74"/>
      <c r="E119" s="74"/>
      <c r="F119" s="74"/>
      <c r="G119" s="74"/>
      <c r="H119" s="74"/>
      <c r="I119" s="74"/>
      <c r="J119" s="74"/>
      <c r="K119" s="74"/>
      <c r="L119" s="74"/>
      <c r="M119" s="73"/>
    </row>
    <row r="120" spans="1:25" ht="14.45" customHeight="1" thickBot="1" x14ac:dyDescent="0.2">
      <c r="A120" s="6"/>
      <c r="B120" s="6"/>
      <c r="C120" s="12" t="s">
        <v>2</v>
      </c>
      <c r="D120" s="30"/>
      <c r="E120" s="12" t="s">
        <v>7</v>
      </c>
      <c r="F120" s="30" t="s">
        <v>8</v>
      </c>
      <c r="G120" s="12" t="s">
        <v>7</v>
      </c>
      <c r="H120" s="83" t="s">
        <v>3</v>
      </c>
      <c r="I120" s="83"/>
      <c r="J120" s="83"/>
      <c r="K120" s="83"/>
      <c r="L120" s="83"/>
      <c r="M120" s="64"/>
      <c r="Y120" s="1"/>
    </row>
    <row r="121" spans="1:25" ht="14.45" customHeight="1" thickBot="1" x14ac:dyDescent="0.25">
      <c r="A121" s="6"/>
      <c r="B121" s="6"/>
      <c r="C121" s="13"/>
      <c r="D121" s="14"/>
      <c r="E121" s="15" t="s">
        <v>29</v>
      </c>
      <c r="F121" s="14"/>
      <c r="G121" s="11" t="s">
        <v>38</v>
      </c>
      <c r="H121" s="75">
        <v>2</v>
      </c>
      <c r="I121" s="76"/>
      <c r="J121" s="77"/>
      <c r="K121" s="78">
        <f>T128</f>
        <v>1</v>
      </c>
      <c r="L121" s="79"/>
      <c r="M121" s="80"/>
      <c r="V121" s="16"/>
      <c r="W121" s="17"/>
      <c r="Y121" s="1"/>
    </row>
    <row r="122" spans="1:25" ht="14.45" customHeight="1" thickBot="1" x14ac:dyDescent="0.2">
      <c r="A122" s="6"/>
      <c r="B122" s="6"/>
      <c r="C122" s="18" t="s">
        <v>1</v>
      </c>
      <c r="D122" s="19" t="s">
        <v>9</v>
      </c>
      <c r="E122" s="18" t="s">
        <v>10</v>
      </c>
      <c r="F122" s="19"/>
      <c r="G122" s="18" t="s">
        <v>10</v>
      </c>
      <c r="H122" s="74" t="s">
        <v>11</v>
      </c>
      <c r="I122" s="73"/>
      <c r="J122" s="74" t="s">
        <v>12</v>
      </c>
      <c r="K122" s="73"/>
      <c r="L122" s="81" t="s">
        <v>13</v>
      </c>
      <c r="M122" s="82"/>
      <c r="O122" s="55" t="s">
        <v>14</v>
      </c>
      <c r="P122" s="56"/>
      <c r="Q122" s="55" t="s">
        <v>15</v>
      </c>
      <c r="R122" s="56"/>
      <c r="S122" s="55" t="s">
        <v>9</v>
      </c>
      <c r="T122" s="56"/>
      <c r="V122" s="20"/>
      <c r="W122" s="17"/>
      <c r="Y122" s="1"/>
    </row>
    <row r="123" spans="1:25" ht="14.45" customHeight="1" thickBot="1" x14ac:dyDescent="0.2">
      <c r="A123" s="6"/>
      <c r="B123" s="6"/>
      <c r="C123" s="21"/>
      <c r="D123" s="29" t="s">
        <v>16</v>
      </c>
      <c r="E123" s="11" t="s">
        <v>86</v>
      </c>
      <c r="F123" s="29"/>
      <c r="G123" s="11" t="s">
        <v>87</v>
      </c>
      <c r="H123" s="22">
        <v>6</v>
      </c>
      <c r="I123" s="29">
        <v>2</v>
      </c>
      <c r="J123" s="22">
        <v>6</v>
      </c>
      <c r="K123" s="29">
        <v>4</v>
      </c>
      <c r="L123" s="22"/>
      <c r="M123" s="29"/>
      <c r="O123" s="31">
        <f t="shared" ref="O123:P125" si="17">H123+J123+L123</f>
        <v>12</v>
      </c>
      <c r="P123" s="31">
        <f t="shared" si="17"/>
        <v>6</v>
      </c>
      <c r="Q123" s="31">
        <f>IF(H123&gt;I123,1,0)+IF(J123&gt;K123,1,0)+IF(L123&gt;M123,1,0)</f>
        <v>2</v>
      </c>
      <c r="R123" s="23">
        <f>IF(H123&lt;I123,1,0)+IF(J123&lt;K123,1,0)+IF(L123&lt;M123,1,0)</f>
        <v>0</v>
      </c>
      <c r="S123" s="23">
        <f>IF(Q123&gt;R123,1,0)</f>
        <v>1</v>
      </c>
      <c r="T123" s="23">
        <f>IF(Q123&lt;R123,1,0)</f>
        <v>0</v>
      </c>
      <c r="V123" s="20"/>
      <c r="W123" s="17"/>
      <c r="Y123" s="1"/>
    </row>
    <row r="124" spans="1:25" ht="14.45" customHeight="1" thickBot="1" x14ac:dyDescent="0.2">
      <c r="A124" s="6"/>
      <c r="B124" s="6"/>
      <c r="C124" s="11"/>
      <c r="D124" s="29" t="s">
        <v>17</v>
      </c>
      <c r="E124" s="11" t="s">
        <v>81</v>
      </c>
      <c r="F124" s="29"/>
      <c r="G124" s="11" t="s">
        <v>76</v>
      </c>
      <c r="H124" s="22">
        <v>2</v>
      </c>
      <c r="I124" s="29">
        <v>6</v>
      </c>
      <c r="J124" s="22">
        <v>3</v>
      </c>
      <c r="K124" s="29">
        <v>6</v>
      </c>
      <c r="L124" s="22"/>
      <c r="M124" s="29"/>
      <c r="O124" s="3">
        <f t="shared" si="17"/>
        <v>5</v>
      </c>
      <c r="P124" s="3">
        <f t="shared" si="17"/>
        <v>12</v>
      </c>
      <c r="Q124" s="3">
        <f>IF(H124&gt;I124,1,0)+IF(J124&gt;K124,1,0)+IF(L124&gt;M124,1,0)</f>
        <v>0</v>
      </c>
      <c r="R124" s="2">
        <f>IF(H124&lt;I124,1,0)+IF(J124&lt;K124,1,0)+IF(L124&lt;M124,1,0)</f>
        <v>2</v>
      </c>
      <c r="S124" s="2">
        <f>IF(Q124&gt;R124,1,0)</f>
        <v>0</v>
      </c>
      <c r="T124" s="2">
        <f>IF(Q124&lt;R124,1,0)</f>
        <v>1</v>
      </c>
      <c r="V124" s="20"/>
      <c r="W124" s="17"/>
      <c r="Y124" s="1"/>
    </row>
    <row r="125" spans="1:25" ht="14.45" customHeight="1" thickBot="1" x14ac:dyDescent="0.25">
      <c r="A125" s="6"/>
      <c r="B125" s="6"/>
      <c r="C125" s="42"/>
      <c r="D125" s="44" t="s">
        <v>18</v>
      </c>
      <c r="E125" s="11"/>
      <c r="F125" s="24"/>
      <c r="G125" s="11"/>
      <c r="H125" s="46">
        <v>6</v>
      </c>
      <c r="I125" s="49">
        <v>0</v>
      </c>
      <c r="J125" s="46">
        <v>6</v>
      </c>
      <c r="K125" s="49">
        <v>2</v>
      </c>
      <c r="L125" s="46"/>
      <c r="M125" s="49"/>
      <c r="O125" s="52">
        <f t="shared" si="17"/>
        <v>12</v>
      </c>
      <c r="P125" s="52">
        <f t="shared" si="17"/>
        <v>2</v>
      </c>
      <c r="Q125" s="52">
        <f>IF(H125&gt;I125,1,0)+IF(J125&gt;K125,1,0)+IF(L125&gt;M125,1,0)</f>
        <v>2</v>
      </c>
      <c r="R125" s="52">
        <f>IF(H125&lt;I125,1,0)+IF(J125&lt;K125,1,0)+IF(L125&lt;M125,1,0)</f>
        <v>0</v>
      </c>
      <c r="S125" s="52">
        <f>IF(Q125&gt;R125,1,0)</f>
        <v>1</v>
      </c>
      <c r="T125" s="52">
        <f>IF(Q125&lt;R125,1,0)</f>
        <v>0</v>
      </c>
      <c r="V125" s="16"/>
      <c r="W125" s="17"/>
      <c r="Y125" s="1"/>
    </row>
    <row r="126" spans="1:25" ht="14.45" customHeight="1" thickBot="1" x14ac:dyDescent="0.2">
      <c r="A126" s="6"/>
      <c r="B126" s="6"/>
      <c r="C126" s="42"/>
      <c r="D126" s="44"/>
      <c r="E126" s="11" t="s">
        <v>86</v>
      </c>
      <c r="F126" s="26"/>
      <c r="G126" s="11" t="s">
        <v>75</v>
      </c>
      <c r="H126" s="47"/>
      <c r="I126" s="50"/>
      <c r="J126" s="47"/>
      <c r="K126" s="50"/>
      <c r="L126" s="47"/>
      <c r="M126" s="50"/>
      <c r="O126" s="53"/>
      <c r="P126" s="53"/>
      <c r="Q126" s="53"/>
      <c r="R126" s="53"/>
      <c r="S126" s="53"/>
      <c r="T126" s="53"/>
      <c r="V126" s="20"/>
      <c r="W126" s="17"/>
      <c r="Y126" s="1"/>
    </row>
    <row r="127" spans="1:25" ht="14.45" customHeight="1" thickBot="1" x14ac:dyDescent="0.2">
      <c r="A127" s="6"/>
      <c r="B127" s="6"/>
      <c r="C127" s="43"/>
      <c r="D127" s="45"/>
      <c r="E127" s="11" t="s">
        <v>81</v>
      </c>
      <c r="F127" s="27"/>
      <c r="G127" s="11" t="s">
        <v>76</v>
      </c>
      <c r="H127" s="48"/>
      <c r="I127" s="51"/>
      <c r="J127" s="48"/>
      <c r="K127" s="51"/>
      <c r="L127" s="48"/>
      <c r="M127" s="51"/>
      <c r="O127" s="54"/>
      <c r="P127" s="54"/>
      <c r="Q127" s="54"/>
      <c r="R127" s="54"/>
      <c r="S127" s="54"/>
      <c r="T127" s="54"/>
      <c r="V127" s="20"/>
      <c r="Y127" s="1"/>
    </row>
    <row r="128" spans="1:25" ht="14.45" customHeight="1" thickBot="1" x14ac:dyDescent="0.2">
      <c r="A128" s="6"/>
      <c r="B128" s="6"/>
      <c r="G128" s="28"/>
      <c r="H128" s="28"/>
      <c r="O128" s="2">
        <f t="shared" ref="O128:T128" si="18">O123+O124+O125</f>
        <v>29</v>
      </c>
      <c r="P128" s="2">
        <f t="shared" si="18"/>
        <v>20</v>
      </c>
      <c r="Q128" s="3">
        <f t="shared" si="18"/>
        <v>4</v>
      </c>
      <c r="R128" s="2">
        <f t="shared" si="18"/>
        <v>2</v>
      </c>
      <c r="S128" s="2">
        <f t="shared" si="18"/>
        <v>2</v>
      </c>
      <c r="T128" s="2">
        <f t="shared" si="18"/>
        <v>1</v>
      </c>
      <c r="V128" s="20"/>
      <c r="Y128" s="1"/>
    </row>
    <row r="129" spans="1:25" ht="14.45" customHeight="1" x14ac:dyDescent="0.1">
      <c r="A129" s="6"/>
      <c r="B129" s="6"/>
      <c r="C129" s="57" t="s">
        <v>58</v>
      </c>
      <c r="D129" s="58"/>
      <c r="E129" s="58"/>
      <c r="F129" s="58"/>
      <c r="G129" s="58"/>
      <c r="H129" s="58"/>
      <c r="I129" s="58"/>
      <c r="J129" s="58"/>
      <c r="K129" s="58"/>
      <c r="L129" s="58"/>
      <c r="M129" s="59"/>
    </row>
    <row r="130" spans="1:25" ht="14.45" customHeight="1" thickBot="1" x14ac:dyDescent="0.15">
      <c r="A130" s="6"/>
      <c r="B130" s="6"/>
      <c r="C130" s="60"/>
      <c r="D130" s="61"/>
      <c r="E130" s="61"/>
      <c r="F130" s="61"/>
      <c r="G130" s="61"/>
      <c r="H130" s="61"/>
      <c r="I130" s="61"/>
      <c r="J130" s="61"/>
      <c r="K130" s="61"/>
      <c r="L130" s="61"/>
      <c r="M130" s="62"/>
    </row>
    <row r="131" spans="1:25" ht="14.45" customHeight="1" thickBot="1" x14ac:dyDescent="0.15">
      <c r="A131" s="6"/>
      <c r="B131" s="6"/>
      <c r="C131" s="63" t="s">
        <v>0</v>
      </c>
      <c r="D131" s="64"/>
      <c r="E131" s="65" t="s">
        <v>4</v>
      </c>
      <c r="F131" s="66"/>
      <c r="G131" s="7" t="s">
        <v>5</v>
      </c>
      <c r="H131" s="67" t="s">
        <v>6</v>
      </c>
      <c r="I131" s="68"/>
      <c r="J131" s="68"/>
      <c r="K131" s="68"/>
      <c r="L131" s="68"/>
      <c r="M131" s="69"/>
      <c r="R131" s="8"/>
      <c r="S131" s="9"/>
      <c r="T131" s="10"/>
      <c r="U131" s="10"/>
    </row>
    <row r="132" spans="1:25" ht="14.45" customHeight="1" thickBot="1" x14ac:dyDescent="0.15">
      <c r="A132" s="6"/>
      <c r="B132" s="6"/>
      <c r="C132" s="70">
        <v>45189</v>
      </c>
      <c r="D132" s="71"/>
      <c r="E132" s="72" t="s">
        <v>27</v>
      </c>
      <c r="F132" s="73"/>
      <c r="G132" s="11" t="s">
        <v>23</v>
      </c>
      <c r="H132" s="72"/>
      <c r="I132" s="74"/>
      <c r="J132" s="74"/>
      <c r="K132" s="74"/>
      <c r="L132" s="74"/>
      <c r="M132" s="73"/>
    </row>
    <row r="133" spans="1:25" ht="14.45" customHeight="1" thickBot="1" x14ac:dyDescent="0.15">
      <c r="A133" s="6"/>
      <c r="B133" s="6"/>
      <c r="C133" s="72"/>
      <c r="D133" s="74"/>
      <c r="E133" s="74"/>
      <c r="F133" s="74"/>
      <c r="G133" s="74"/>
      <c r="H133" s="74"/>
      <c r="I133" s="74"/>
      <c r="J133" s="74"/>
      <c r="K133" s="74"/>
      <c r="L133" s="74"/>
      <c r="M133" s="73"/>
    </row>
    <row r="134" spans="1:25" ht="14.45" customHeight="1" thickBot="1" x14ac:dyDescent="0.2">
      <c r="A134" s="6"/>
      <c r="B134" s="6"/>
      <c r="C134" s="12" t="s">
        <v>2</v>
      </c>
      <c r="D134" s="30"/>
      <c r="E134" s="12" t="s">
        <v>7</v>
      </c>
      <c r="F134" s="30" t="s">
        <v>8</v>
      </c>
      <c r="G134" s="12" t="s">
        <v>7</v>
      </c>
      <c r="H134" s="83" t="s">
        <v>3</v>
      </c>
      <c r="I134" s="83"/>
      <c r="J134" s="83"/>
      <c r="K134" s="83"/>
      <c r="L134" s="83"/>
      <c r="M134" s="64"/>
      <c r="Y134" s="1"/>
    </row>
    <row r="135" spans="1:25" ht="14.45" customHeight="1" thickBot="1" x14ac:dyDescent="0.25">
      <c r="A135" s="6"/>
      <c r="B135" s="6"/>
      <c r="C135" s="13"/>
      <c r="D135" s="14"/>
      <c r="E135" s="15" t="s">
        <v>88</v>
      </c>
      <c r="F135" s="14"/>
      <c r="G135" s="13" t="s">
        <v>39</v>
      </c>
      <c r="H135" s="75">
        <f>S142</f>
        <v>2</v>
      </c>
      <c r="I135" s="76"/>
      <c r="J135" s="77"/>
      <c r="K135" s="78">
        <f>T142</f>
        <v>0</v>
      </c>
      <c r="L135" s="79"/>
      <c r="M135" s="80"/>
      <c r="V135" s="16"/>
      <c r="W135" s="17"/>
      <c r="Y135" s="1"/>
    </row>
    <row r="136" spans="1:25" ht="14.45" customHeight="1" thickBot="1" x14ac:dyDescent="0.2">
      <c r="A136" s="6"/>
      <c r="B136" s="6"/>
      <c r="C136" s="18" t="s">
        <v>1</v>
      </c>
      <c r="D136" s="19" t="s">
        <v>9</v>
      </c>
      <c r="E136" s="18" t="s">
        <v>10</v>
      </c>
      <c r="F136" s="19"/>
      <c r="G136" s="18" t="s">
        <v>10</v>
      </c>
      <c r="H136" s="74" t="s">
        <v>11</v>
      </c>
      <c r="I136" s="73"/>
      <c r="J136" s="74" t="s">
        <v>12</v>
      </c>
      <c r="K136" s="73"/>
      <c r="L136" s="81" t="s">
        <v>13</v>
      </c>
      <c r="M136" s="82"/>
      <c r="O136" s="55" t="s">
        <v>14</v>
      </c>
      <c r="P136" s="56"/>
      <c r="Q136" s="55" t="s">
        <v>15</v>
      </c>
      <c r="R136" s="56"/>
      <c r="S136" s="55" t="s">
        <v>9</v>
      </c>
      <c r="T136" s="56"/>
      <c r="V136" s="20"/>
      <c r="W136" s="17"/>
      <c r="Y136" s="1"/>
    </row>
    <row r="137" spans="1:25" ht="14.45" customHeight="1" thickBot="1" x14ac:dyDescent="0.2">
      <c r="A137" s="6"/>
      <c r="B137" s="6"/>
      <c r="C137" s="21"/>
      <c r="D137" s="29" t="s">
        <v>16</v>
      </c>
      <c r="E137" s="11" t="s">
        <v>61</v>
      </c>
      <c r="F137" s="29"/>
      <c r="G137" s="11" t="s">
        <v>70</v>
      </c>
      <c r="H137" s="22">
        <v>6</v>
      </c>
      <c r="I137" s="29">
        <v>2</v>
      </c>
      <c r="J137" s="22">
        <v>6</v>
      </c>
      <c r="K137" s="29">
        <v>3</v>
      </c>
      <c r="L137" s="22"/>
      <c r="M137" s="29"/>
      <c r="O137" s="31">
        <f t="shared" ref="O137:P139" si="19">H137+J137+L137</f>
        <v>12</v>
      </c>
      <c r="P137" s="31">
        <f t="shared" si="19"/>
        <v>5</v>
      </c>
      <c r="Q137" s="31">
        <f>IF(H137&gt;I137,1,0)+IF(J137&gt;K137,1,0)+IF(L137&gt;M137,1,0)</f>
        <v>2</v>
      </c>
      <c r="R137" s="23">
        <f>IF(H137&lt;I137,1,0)+IF(J137&lt;K137,1,0)+IF(L137&lt;M137,1,0)</f>
        <v>0</v>
      </c>
      <c r="S137" s="23">
        <f>IF(Q137&gt;R137,1,0)</f>
        <v>1</v>
      </c>
      <c r="T137" s="23">
        <f>IF(Q137&lt;R137,1,0)</f>
        <v>0</v>
      </c>
      <c r="V137" s="20"/>
      <c r="W137" s="17"/>
      <c r="Y137" s="1"/>
    </row>
    <row r="138" spans="1:25" ht="14.45" customHeight="1" thickBot="1" x14ac:dyDescent="0.2">
      <c r="A138" s="6"/>
      <c r="B138" s="6"/>
      <c r="C138" s="11"/>
      <c r="D138" s="29" t="s">
        <v>17</v>
      </c>
      <c r="E138" s="11" t="s">
        <v>62</v>
      </c>
      <c r="F138" s="29"/>
      <c r="G138" s="11" t="s">
        <v>71</v>
      </c>
      <c r="H138" s="22">
        <v>6</v>
      </c>
      <c r="I138" s="29">
        <v>2</v>
      </c>
      <c r="J138" s="22">
        <v>6</v>
      </c>
      <c r="K138" s="29">
        <v>4</v>
      </c>
      <c r="L138" s="22"/>
      <c r="M138" s="29"/>
      <c r="O138" s="3">
        <f t="shared" si="19"/>
        <v>12</v>
      </c>
      <c r="P138" s="3">
        <f t="shared" si="19"/>
        <v>6</v>
      </c>
      <c r="Q138" s="3">
        <f>IF(H138&gt;I138,1,0)+IF(J138&gt;K138,1,0)+IF(L138&gt;M138,1,0)</f>
        <v>2</v>
      </c>
      <c r="R138" s="2">
        <f>IF(H138&lt;I138,1,0)+IF(J138&lt;K138,1,0)+IF(L138&lt;M138,1,0)</f>
        <v>0</v>
      </c>
      <c r="S138" s="2">
        <f>IF(Q138&gt;R138,1,0)</f>
        <v>1</v>
      </c>
      <c r="T138" s="2">
        <f>IF(Q138&lt;R138,1,0)</f>
        <v>0</v>
      </c>
      <c r="V138" s="20"/>
      <c r="W138" s="17"/>
      <c r="Y138" s="1"/>
    </row>
    <row r="139" spans="1:25" ht="14.45" customHeight="1" thickBot="1" x14ac:dyDescent="0.25">
      <c r="A139" s="6"/>
      <c r="B139" s="6"/>
      <c r="C139" s="42"/>
      <c r="D139" s="44" t="s">
        <v>18</v>
      </c>
      <c r="E139" s="11"/>
      <c r="F139" s="24"/>
      <c r="G139" s="11"/>
      <c r="H139" s="46"/>
      <c r="I139" s="49"/>
      <c r="J139" s="46"/>
      <c r="K139" s="49"/>
      <c r="L139" s="46"/>
      <c r="M139" s="49"/>
      <c r="O139" s="52">
        <f t="shared" si="19"/>
        <v>0</v>
      </c>
      <c r="P139" s="52">
        <f t="shared" si="19"/>
        <v>0</v>
      </c>
      <c r="Q139" s="52">
        <f>IF(H139&gt;I139,1,0)+IF(J139&gt;K139,1,0)+IF(L139&gt;M139,1,0)</f>
        <v>0</v>
      </c>
      <c r="R139" s="52">
        <f>IF(H139&lt;I139,1,0)+IF(J139&lt;K139,1,0)+IF(L139&lt;M139,1,0)</f>
        <v>0</v>
      </c>
      <c r="S139" s="52">
        <f>IF(Q139&gt;R139,1,0)</f>
        <v>0</v>
      </c>
      <c r="T139" s="52">
        <f>IF(Q139&lt;R139,1,0)</f>
        <v>0</v>
      </c>
      <c r="V139" s="16"/>
      <c r="W139" s="17"/>
      <c r="Y139" s="1"/>
    </row>
    <row r="140" spans="1:25" ht="14.45" customHeight="1" thickBot="1" x14ac:dyDescent="0.2">
      <c r="A140" s="6"/>
      <c r="B140" s="6"/>
      <c r="C140" s="42"/>
      <c r="D140" s="44"/>
      <c r="E140" s="25" t="s">
        <v>8</v>
      </c>
      <c r="F140" s="26"/>
      <c r="G140" s="25" t="s">
        <v>8</v>
      </c>
      <c r="H140" s="47"/>
      <c r="I140" s="50"/>
      <c r="J140" s="47"/>
      <c r="K140" s="50"/>
      <c r="L140" s="47"/>
      <c r="M140" s="50"/>
      <c r="O140" s="53"/>
      <c r="P140" s="53"/>
      <c r="Q140" s="53"/>
      <c r="R140" s="53"/>
      <c r="S140" s="53"/>
      <c r="T140" s="53"/>
      <c r="V140" s="20"/>
      <c r="W140" s="17"/>
      <c r="Y140" s="1"/>
    </row>
    <row r="141" spans="1:25" ht="14.45" customHeight="1" thickBot="1" x14ac:dyDescent="0.2">
      <c r="A141" s="6"/>
      <c r="B141" s="6"/>
      <c r="C141" s="43"/>
      <c r="D141" s="45"/>
      <c r="E141" s="11"/>
      <c r="F141" s="27"/>
      <c r="G141" s="11"/>
      <c r="H141" s="48"/>
      <c r="I141" s="51"/>
      <c r="J141" s="48"/>
      <c r="K141" s="51"/>
      <c r="L141" s="48"/>
      <c r="M141" s="51"/>
      <c r="O141" s="54"/>
      <c r="P141" s="54"/>
      <c r="Q141" s="54"/>
      <c r="R141" s="54"/>
      <c r="S141" s="54"/>
      <c r="T141" s="54"/>
      <c r="V141" s="20"/>
      <c r="Y141" s="1"/>
    </row>
    <row r="142" spans="1:25" ht="14.45" customHeight="1" thickBot="1" x14ac:dyDescent="0.2">
      <c r="A142" s="6"/>
      <c r="B142" s="6"/>
      <c r="G142" s="28"/>
      <c r="H142" s="28"/>
      <c r="O142" s="2">
        <f t="shared" ref="O142:T142" si="20">O137+O138+O139</f>
        <v>24</v>
      </c>
      <c r="P142" s="2">
        <f t="shared" si="20"/>
        <v>11</v>
      </c>
      <c r="Q142" s="3">
        <f t="shared" si="20"/>
        <v>4</v>
      </c>
      <c r="R142" s="2">
        <f t="shared" si="20"/>
        <v>0</v>
      </c>
      <c r="S142" s="2">
        <f t="shared" si="20"/>
        <v>2</v>
      </c>
      <c r="T142" s="2">
        <f t="shared" si="20"/>
        <v>0</v>
      </c>
      <c r="V142" s="20"/>
      <c r="Y142" s="1"/>
    </row>
    <row r="143" spans="1:25" ht="14.45" customHeight="1" x14ac:dyDescent="0.1">
      <c r="A143" s="6"/>
      <c r="B143" s="6"/>
      <c r="C143" s="57" t="s">
        <v>58</v>
      </c>
      <c r="D143" s="58"/>
      <c r="E143" s="58"/>
      <c r="F143" s="58"/>
      <c r="G143" s="58"/>
      <c r="H143" s="58"/>
      <c r="I143" s="58"/>
      <c r="J143" s="58"/>
      <c r="K143" s="58"/>
      <c r="L143" s="58"/>
      <c r="M143" s="59"/>
    </row>
    <row r="144" spans="1:25" ht="14.45" customHeight="1" thickBot="1" x14ac:dyDescent="0.15">
      <c r="A144" s="6"/>
      <c r="B144" s="6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2"/>
    </row>
    <row r="145" spans="1:25" ht="14.45" customHeight="1" thickBot="1" x14ac:dyDescent="0.15">
      <c r="A145" s="6"/>
      <c r="B145" s="6"/>
      <c r="C145" s="63" t="s">
        <v>0</v>
      </c>
      <c r="D145" s="64"/>
      <c r="E145" s="65" t="s">
        <v>4</v>
      </c>
      <c r="F145" s="66"/>
      <c r="G145" s="7" t="s">
        <v>5</v>
      </c>
      <c r="H145" s="67" t="s">
        <v>6</v>
      </c>
      <c r="I145" s="68"/>
      <c r="J145" s="68"/>
      <c r="K145" s="68"/>
      <c r="L145" s="68"/>
      <c r="M145" s="69"/>
      <c r="R145" s="8"/>
      <c r="S145" s="9"/>
      <c r="T145" s="10"/>
      <c r="U145" s="10"/>
    </row>
    <row r="146" spans="1:25" ht="14.45" customHeight="1" thickBot="1" x14ac:dyDescent="0.15">
      <c r="A146" s="6"/>
      <c r="B146" s="6"/>
      <c r="C146" s="70">
        <v>45190</v>
      </c>
      <c r="D146" s="71"/>
      <c r="E146" s="72" t="s">
        <v>27</v>
      </c>
      <c r="F146" s="73"/>
      <c r="G146" s="11" t="s">
        <v>23</v>
      </c>
      <c r="H146" s="72"/>
      <c r="I146" s="74"/>
      <c r="J146" s="74"/>
      <c r="K146" s="74"/>
      <c r="L146" s="74"/>
      <c r="M146" s="73"/>
    </row>
    <row r="147" spans="1:25" ht="14.45" customHeight="1" thickBot="1" x14ac:dyDescent="0.15">
      <c r="A147" s="6"/>
      <c r="B147" s="6"/>
      <c r="C147" s="72"/>
      <c r="D147" s="74"/>
      <c r="E147" s="74"/>
      <c r="F147" s="74"/>
      <c r="G147" s="74"/>
      <c r="H147" s="74"/>
      <c r="I147" s="74"/>
      <c r="J147" s="74"/>
      <c r="K147" s="74"/>
      <c r="L147" s="74"/>
      <c r="M147" s="73"/>
    </row>
    <row r="148" spans="1:25" ht="14.45" customHeight="1" thickBot="1" x14ac:dyDescent="0.2">
      <c r="A148" s="6"/>
      <c r="B148" s="6"/>
      <c r="C148" s="12" t="s">
        <v>2</v>
      </c>
      <c r="D148" s="30"/>
      <c r="E148" s="12" t="s">
        <v>7</v>
      </c>
      <c r="F148" s="30" t="s">
        <v>8</v>
      </c>
      <c r="G148" s="12" t="s">
        <v>7</v>
      </c>
      <c r="H148" s="83" t="s">
        <v>3</v>
      </c>
      <c r="I148" s="83"/>
      <c r="J148" s="83"/>
      <c r="K148" s="83"/>
      <c r="L148" s="83"/>
      <c r="M148" s="64"/>
      <c r="Y148" s="1"/>
    </row>
    <row r="149" spans="1:25" ht="14.45" customHeight="1" thickBot="1" x14ac:dyDescent="0.25">
      <c r="A149" s="6"/>
      <c r="B149" s="6"/>
      <c r="C149" s="13"/>
      <c r="D149" s="14"/>
      <c r="E149" s="41" t="s">
        <v>38</v>
      </c>
      <c r="F149" s="14"/>
      <c r="G149" s="13" t="s">
        <v>60</v>
      </c>
      <c r="H149" s="75">
        <f>S156</f>
        <v>2</v>
      </c>
      <c r="I149" s="76"/>
      <c r="J149" s="77"/>
      <c r="K149" s="78">
        <f>T156</f>
        <v>0</v>
      </c>
      <c r="L149" s="79"/>
      <c r="M149" s="80"/>
      <c r="V149" s="16"/>
      <c r="W149" s="17"/>
      <c r="Y149" s="1"/>
    </row>
    <row r="150" spans="1:25" ht="14.45" customHeight="1" thickBot="1" x14ac:dyDescent="0.2">
      <c r="A150" s="6"/>
      <c r="B150" s="6"/>
      <c r="C150" s="18" t="s">
        <v>1</v>
      </c>
      <c r="D150" s="19" t="s">
        <v>9</v>
      </c>
      <c r="E150" s="18" t="s">
        <v>10</v>
      </c>
      <c r="F150" s="19"/>
      <c r="G150" s="18" t="s">
        <v>10</v>
      </c>
      <c r="H150" s="74" t="s">
        <v>11</v>
      </c>
      <c r="I150" s="73"/>
      <c r="J150" s="74" t="s">
        <v>12</v>
      </c>
      <c r="K150" s="73"/>
      <c r="L150" s="81" t="s">
        <v>13</v>
      </c>
      <c r="M150" s="82"/>
      <c r="O150" s="55" t="s">
        <v>14</v>
      </c>
      <c r="P150" s="56"/>
      <c r="Q150" s="55" t="s">
        <v>15</v>
      </c>
      <c r="R150" s="56"/>
      <c r="S150" s="55" t="s">
        <v>9</v>
      </c>
      <c r="T150" s="56"/>
      <c r="V150" s="20"/>
      <c r="W150" s="17"/>
      <c r="Y150" s="1"/>
    </row>
    <row r="151" spans="1:25" ht="14.45" customHeight="1" thickBot="1" x14ac:dyDescent="0.2">
      <c r="A151" s="6"/>
      <c r="B151" s="6"/>
      <c r="C151" s="21"/>
      <c r="D151" s="29" t="s">
        <v>16</v>
      </c>
      <c r="E151" s="11" t="s">
        <v>87</v>
      </c>
      <c r="F151" s="29"/>
      <c r="G151" s="11" t="s">
        <v>64</v>
      </c>
      <c r="H151" s="22">
        <v>6</v>
      </c>
      <c r="I151" s="29">
        <v>0</v>
      </c>
      <c r="J151" s="22">
        <v>6</v>
      </c>
      <c r="K151" s="29">
        <v>0</v>
      </c>
      <c r="L151" s="22"/>
      <c r="M151" s="29"/>
      <c r="O151" s="31">
        <f t="shared" ref="O151:P153" si="21">H151+J151+L151</f>
        <v>12</v>
      </c>
      <c r="P151" s="31">
        <f t="shared" si="21"/>
        <v>0</v>
      </c>
      <c r="Q151" s="31">
        <f>IF(H151&gt;I151,1,0)+IF(J151&gt;K151,1,0)+IF(L151&gt;M151,1,0)</f>
        <v>2</v>
      </c>
      <c r="R151" s="23">
        <f>IF(H151&lt;I151,1,0)+IF(J151&lt;K151,1,0)+IF(L151&lt;M151,1,0)</f>
        <v>0</v>
      </c>
      <c r="S151" s="23">
        <f>IF(Q151&gt;R151,1,0)</f>
        <v>1</v>
      </c>
      <c r="T151" s="23">
        <f>IF(Q151&lt;R151,1,0)</f>
        <v>0</v>
      </c>
      <c r="V151" s="20"/>
      <c r="W151" s="17"/>
      <c r="Y151" s="1"/>
    </row>
    <row r="152" spans="1:25" ht="14.45" customHeight="1" thickBot="1" x14ac:dyDescent="0.2">
      <c r="A152" s="6"/>
      <c r="B152" s="6"/>
      <c r="C152" s="11"/>
      <c r="D152" s="29" t="s">
        <v>17</v>
      </c>
      <c r="E152" s="11" t="s">
        <v>76</v>
      </c>
      <c r="F152" s="29"/>
      <c r="G152" s="11" t="s">
        <v>63</v>
      </c>
      <c r="H152" s="22">
        <v>6</v>
      </c>
      <c r="I152" s="29">
        <v>0</v>
      </c>
      <c r="J152" s="22">
        <v>6</v>
      </c>
      <c r="K152" s="29">
        <v>0</v>
      </c>
      <c r="L152" s="22"/>
      <c r="M152" s="29"/>
      <c r="O152" s="3">
        <f t="shared" si="21"/>
        <v>12</v>
      </c>
      <c r="P152" s="3">
        <f t="shared" si="21"/>
        <v>0</v>
      </c>
      <c r="Q152" s="3">
        <f>IF(H152&gt;I152,1,0)+IF(J152&gt;K152,1,0)+IF(L152&gt;M152,1,0)</f>
        <v>2</v>
      </c>
      <c r="R152" s="2">
        <f>IF(H152&lt;I152,1,0)+IF(J152&lt;K152,1,0)+IF(L152&lt;M152,1,0)</f>
        <v>0</v>
      </c>
      <c r="S152" s="2">
        <f>IF(Q152&gt;R152,1,0)</f>
        <v>1</v>
      </c>
      <c r="T152" s="2">
        <f>IF(Q152&lt;R152,1,0)</f>
        <v>0</v>
      </c>
      <c r="V152" s="20"/>
      <c r="W152" s="17"/>
      <c r="Y152" s="1"/>
    </row>
    <row r="153" spans="1:25" ht="14.45" customHeight="1" thickBot="1" x14ac:dyDescent="0.25">
      <c r="A153" s="6"/>
      <c r="B153" s="6"/>
      <c r="C153" s="42"/>
      <c r="D153" s="44" t="s">
        <v>18</v>
      </c>
      <c r="E153" s="11"/>
      <c r="F153" s="24"/>
      <c r="G153" s="11"/>
      <c r="H153" s="46"/>
      <c r="I153" s="49"/>
      <c r="J153" s="46"/>
      <c r="K153" s="49"/>
      <c r="L153" s="46"/>
      <c r="M153" s="49"/>
      <c r="O153" s="52">
        <f t="shared" si="21"/>
        <v>0</v>
      </c>
      <c r="P153" s="52">
        <f t="shared" si="21"/>
        <v>0</v>
      </c>
      <c r="Q153" s="52">
        <f>IF(H153&gt;I153,1,0)+IF(J153&gt;K153,1,0)+IF(L153&gt;M153,1,0)</f>
        <v>0</v>
      </c>
      <c r="R153" s="52">
        <f>IF(H153&lt;I153,1,0)+IF(J153&lt;K153,1,0)+IF(L153&lt;M153,1,0)</f>
        <v>0</v>
      </c>
      <c r="S153" s="52">
        <f>IF(Q153&gt;R153,1,0)</f>
        <v>0</v>
      </c>
      <c r="T153" s="52">
        <f>IF(Q153&lt;R153,1,0)</f>
        <v>0</v>
      </c>
      <c r="V153" s="16"/>
      <c r="W153" s="17"/>
      <c r="Y153" s="1"/>
    </row>
    <row r="154" spans="1:25" ht="14.45" customHeight="1" thickBot="1" x14ac:dyDescent="0.2">
      <c r="A154" s="6"/>
      <c r="B154" s="6"/>
      <c r="C154" s="42"/>
      <c r="D154" s="44"/>
      <c r="E154" s="25" t="s">
        <v>8</v>
      </c>
      <c r="F154" s="26"/>
      <c r="G154" s="25" t="s">
        <v>8</v>
      </c>
      <c r="H154" s="47"/>
      <c r="I154" s="50"/>
      <c r="J154" s="47"/>
      <c r="K154" s="50"/>
      <c r="L154" s="47"/>
      <c r="M154" s="50"/>
      <c r="O154" s="53"/>
      <c r="P154" s="53"/>
      <c r="Q154" s="53"/>
      <c r="R154" s="53"/>
      <c r="S154" s="53"/>
      <c r="T154" s="53"/>
      <c r="V154" s="20"/>
      <c r="W154" s="17"/>
      <c r="Y154" s="1"/>
    </row>
    <row r="155" spans="1:25" ht="14.45" customHeight="1" thickBot="1" x14ac:dyDescent="0.2">
      <c r="A155" s="6"/>
      <c r="B155" s="6"/>
      <c r="C155" s="43"/>
      <c r="D155" s="45"/>
      <c r="E155" s="11"/>
      <c r="F155" s="27"/>
      <c r="G155" s="11"/>
      <c r="H155" s="48"/>
      <c r="I155" s="51"/>
      <c r="J155" s="48"/>
      <c r="K155" s="51"/>
      <c r="L155" s="48"/>
      <c r="M155" s="51"/>
      <c r="O155" s="54"/>
      <c r="P155" s="54"/>
      <c r="Q155" s="54"/>
      <c r="R155" s="54"/>
      <c r="S155" s="54"/>
      <c r="T155" s="54"/>
      <c r="V155" s="20"/>
      <c r="Y155" s="1"/>
    </row>
    <row r="156" spans="1:25" ht="14.45" customHeight="1" thickBot="1" x14ac:dyDescent="0.2">
      <c r="A156" s="6"/>
      <c r="B156" s="6"/>
      <c r="G156" s="28"/>
      <c r="H156" s="28"/>
      <c r="O156" s="2">
        <f t="shared" ref="O156:T156" si="22">O151+O152+O153</f>
        <v>24</v>
      </c>
      <c r="P156" s="2">
        <f t="shared" si="22"/>
        <v>0</v>
      </c>
      <c r="Q156" s="3">
        <f t="shared" si="22"/>
        <v>4</v>
      </c>
      <c r="R156" s="2">
        <f t="shared" si="22"/>
        <v>0</v>
      </c>
      <c r="S156" s="2">
        <f t="shared" si="22"/>
        <v>2</v>
      </c>
      <c r="T156" s="2">
        <f t="shared" si="22"/>
        <v>0</v>
      </c>
      <c r="V156" s="20"/>
      <c r="Y156" s="1"/>
    </row>
    <row r="157" spans="1:25" ht="14.45" customHeight="1" x14ac:dyDescent="0.1">
      <c r="A157" s="6"/>
      <c r="B157" s="6"/>
      <c r="C157" s="57" t="s">
        <v>58</v>
      </c>
      <c r="D157" s="58"/>
      <c r="E157" s="58"/>
      <c r="F157" s="58"/>
      <c r="G157" s="58"/>
      <c r="H157" s="58"/>
      <c r="I157" s="58"/>
      <c r="J157" s="58"/>
      <c r="K157" s="58"/>
      <c r="L157" s="58"/>
      <c r="M157" s="59"/>
    </row>
    <row r="158" spans="1:25" ht="14.45" customHeight="1" thickBot="1" x14ac:dyDescent="0.15">
      <c r="A158" s="6"/>
      <c r="B158" s="6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2"/>
    </row>
    <row r="159" spans="1:25" ht="14.45" customHeight="1" thickBot="1" x14ac:dyDescent="0.15">
      <c r="A159" s="6"/>
      <c r="B159" s="6"/>
      <c r="C159" s="63" t="s">
        <v>0</v>
      </c>
      <c r="D159" s="64"/>
      <c r="E159" s="65" t="s">
        <v>4</v>
      </c>
      <c r="F159" s="66"/>
      <c r="G159" s="7" t="s">
        <v>5</v>
      </c>
      <c r="H159" s="67" t="s">
        <v>6</v>
      </c>
      <c r="I159" s="68"/>
      <c r="J159" s="68"/>
      <c r="K159" s="68"/>
      <c r="L159" s="68"/>
      <c r="M159" s="69"/>
      <c r="R159" s="8"/>
      <c r="S159" s="9"/>
      <c r="T159" s="10"/>
      <c r="U159" s="10"/>
    </row>
    <row r="160" spans="1:25" ht="14.45" customHeight="1" thickBot="1" x14ac:dyDescent="0.15">
      <c r="A160" s="6"/>
      <c r="B160" s="6"/>
      <c r="C160" s="70">
        <v>45190</v>
      </c>
      <c r="D160" s="71"/>
      <c r="E160" s="72" t="s">
        <v>27</v>
      </c>
      <c r="F160" s="73"/>
      <c r="G160" s="11" t="s">
        <v>23</v>
      </c>
      <c r="H160" s="72"/>
      <c r="I160" s="74"/>
      <c r="J160" s="74"/>
      <c r="K160" s="74"/>
      <c r="L160" s="74"/>
      <c r="M160" s="73"/>
    </row>
    <row r="161" spans="1:25" ht="14.45" customHeight="1" thickBot="1" x14ac:dyDescent="0.15">
      <c r="A161" s="6"/>
      <c r="B161" s="6"/>
      <c r="C161" s="72"/>
      <c r="D161" s="74"/>
      <c r="E161" s="74"/>
      <c r="F161" s="74"/>
      <c r="G161" s="74"/>
      <c r="H161" s="74"/>
      <c r="I161" s="74"/>
      <c r="J161" s="74"/>
      <c r="K161" s="74"/>
      <c r="L161" s="74"/>
      <c r="M161" s="73"/>
    </row>
    <row r="162" spans="1:25" ht="14.45" customHeight="1" thickBot="1" x14ac:dyDescent="0.2">
      <c r="A162" s="6"/>
      <c r="B162" s="6"/>
      <c r="C162" s="12" t="s">
        <v>2</v>
      </c>
      <c r="D162" s="30"/>
      <c r="E162" s="12" t="s">
        <v>7</v>
      </c>
      <c r="F162" s="30" t="s">
        <v>8</v>
      </c>
      <c r="G162" s="12" t="s">
        <v>7</v>
      </c>
      <c r="H162" s="83" t="s">
        <v>57</v>
      </c>
      <c r="I162" s="83"/>
      <c r="J162" s="83"/>
      <c r="K162" s="83"/>
      <c r="L162" s="83"/>
      <c r="M162" s="64"/>
      <c r="Y162" s="1"/>
    </row>
    <row r="163" spans="1:25" ht="14.45" customHeight="1" thickBot="1" x14ac:dyDescent="0.25">
      <c r="A163" s="6"/>
      <c r="B163" s="6"/>
      <c r="C163" s="13"/>
      <c r="D163" s="14"/>
      <c r="E163" s="15" t="s">
        <v>39</v>
      </c>
      <c r="F163" s="14"/>
      <c r="G163" s="13" t="s">
        <v>35</v>
      </c>
      <c r="H163" s="75">
        <f>S170</f>
        <v>2</v>
      </c>
      <c r="I163" s="76"/>
      <c r="J163" s="77"/>
      <c r="K163" s="78">
        <f>T170</f>
        <v>0</v>
      </c>
      <c r="L163" s="79"/>
      <c r="M163" s="80"/>
      <c r="V163" s="16"/>
      <c r="W163" s="17"/>
      <c r="Y163" s="1"/>
    </row>
    <row r="164" spans="1:25" ht="14.45" customHeight="1" thickBot="1" x14ac:dyDescent="0.2">
      <c r="A164" s="6"/>
      <c r="B164" s="6"/>
      <c r="C164" s="18" t="s">
        <v>1</v>
      </c>
      <c r="D164" s="19" t="s">
        <v>9</v>
      </c>
      <c r="E164" s="18" t="s">
        <v>10</v>
      </c>
      <c r="F164" s="19"/>
      <c r="G164" s="36" t="s">
        <v>10</v>
      </c>
      <c r="H164" s="74" t="s">
        <v>11</v>
      </c>
      <c r="I164" s="73"/>
      <c r="J164" s="74" t="s">
        <v>12</v>
      </c>
      <c r="K164" s="73"/>
      <c r="L164" s="81" t="s">
        <v>13</v>
      </c>
      <c r="M164" s="82"/>
      <c r="O164" s="55" t="s">
        <v>14</v>
      </c>
      <c r="P164" s="56"/>
      <c r="Q164" s="55" t="s">
        <v>15</v>
      </c>
      <c r="R164" s="56"/>
      <c r="S164" s="55" t="s">
        <v>9</v>
      </c>
      <c r="T164" s="56"/>
      <c r="V164" s="20"/>
      <c r="W164" s="17"/>
      <c r="Y164" s="1"/>
    </row>
    <row r="165" spans="1:25" ht="14.45" customHeight="1" thickBot="1" x14ac:dyDescent="0.2">
      <c r="A165" s="6"/>
      <c r="B165" s="6"/>
      <c r="C165" s="21"/>
      <c r="D165" s="29" t="s">
        <v>16</v>
      </c>
      <c r="E165" s="11" t="s">
        <v>70</v>
      </c>
      <c r="F165" s="29"/>
      <c r="G165" s="11" t="s">
        <v>66</v>
      </c>
      <c r="H165" s="22">
        <v>6</v>
      </c>
      <c r="I165" s="29">
        <v>0</v>
      </c>
      <c r="J165" s="22">
        <v>6</v>
      </c>
      <c r="K165" s="29">
        <v>0</v>
      </c>
      <c r="L165" s="22"/>
      <c r="M165" s="29"/>
      <c r="O165" s="31">
        <f t="shared" ref="O165:P167" si="23">H165+J165+L165</f>
        <v>12</v>
      </c>
      <c r="P165" s="31">
        <f t="shared" si="23"/>
        <v>0</v>
      </c>
      <c r="Q165" s="31">
        <f>IF(H165&gt;I165,1,0)+IF(J165&gt;K165,1,0)+IF(L165&gt;M165,1,0)</f>
        <v>2</v>
      </c>
      <c r="R165" s="23">
        <f>IF(H165&lt;I165,1,0)+IF(J165&lt;K165,1,0)+IF(L165&lt;M165,1,0)</f>
        <v>0</v>
      </c>
      <c r="S165" s="23">
        <f>IF(Q165&gt;R165,1,0)</f>
        <v>1</v>
      </c>
      <c r="T165" s="23">
        <f>IF(Q165&lt;R165,1,0)</f>
        <v>0</v>
      </c>
      <c r="V165" s="20"/>
      <c r="W165" s="17"/>
      <c r="Y165" s="1"/>
    </row>
    <row r="166" spans="1:25" ht="14.45" customHeight="1" thickBot="1" x14ac:dyDescent="0.2">
      <c r="A166" s="6"/>
      <c r="B166" s="6"/>
      <c r="C166" s="11"/>
      <c r="D166" s="29" t="s">
        <v>17</v>
      </c>
      <c r="E166" s="11" t="s">
        <v>71</v>
      </c>
      <c r="F166" s="29"/>
      <c r="G166" s="11" t="s">
        <v>67</v>
      </c>
      <c r="H166" s="22">
        <v>6</v>
      </c>
      <c r="I166" s="29">
        <v>0</v>
      </c>
      <c r="J166" s="22">
        <v>6</v>
      </c>
      <c r="K166" s="29">
        <v>0</v>
      </c>
      <c r="L166" s="22"/>
      <c r="M166" s="29"/>
      <c r="O166" s="3">
        <f t="shared" si="23"/>
        <v>12</v>
      </c>
      <c r="P166" s="3">
        <f t="shared" si="23"/>
        <v>0</v>
      </c>
      <c r="Q166" s="3">
        <f>IF(H166&gt;I166,1,0)+IF(J166&gt;K166,1,0)+IF(L166&gt;M166,1,0)</f>
        <v>2</v>
      </c>
      <c r="R166" s="2">
        <f>IF(H166&lt;I166,1,0)+IF(J166&lt;K166,1,0)+IF(L166&lt;M166,1,0)</f>
        <v>0</v>
      </c>
      <c r="S166" s="2">
        <f>IF(Q166&gt;R166,1,0)</f>
        <v>1</v>
      </c>
      <c r="T166" s="2">
        <f>IF(Q166&lt;R166,1,0)</f>
        <v>0</v>
      </c>
      <c r="V166" s="20"/>
      <c r="W166" s="17"/>
      <c r="Y166" s="1"/>
    </row>
    <row r="167" spans="1:25" ht="14.45" customHeight="1" thickBot="1" x14ac:dyDescent="0.25">
      <c r="A167" s="6"/>
      <c r="B167" s="6"/>
      <c r="C167" s="42"/>
      <c r="D167" s="44" t="s">
        <v>18</v>
      </c>
      <c r="E167" s="11"/>
      <c r="F167" s="24"/>
      <c r="G167" s="11"/>
      <c r="H167" s="46"/>
      <c r="I167" s="49"/>
      <c r="J167" s="46"/>
      <c r="K167" s="49"/>
      <c r="L167" s="46"/>
      <c r="M167" s="49"/>
      <c r="O167" s="52">
        <f t="shared" si="23"/>
        <v>0</v>
      </c>
      <c r="P167" s="52">
        <f t="shared" si="23"/>
        <v>0</v>
      </c>
      <c r="Q167" s="52">
        <f>IF(H167&gt;I167,1,0)+IF(J167&gt;K167,1,0)+IF(L167&gt;M167,1,0)</f>
        <v>0</v>
      </c>
      <c r="R167" s="52">
        <f>IF(H167&lt;I167,1,0)+IF(J167&lt;K167,1,0)+IF(L167&lt;M167,1,0)</f>
        <v>0</v>
      </c>
      <c r="S167" s="52">
        <f>IF(Q167&gt;R167,1,0)</f>
        <v>0</v>
      </c>
      <c r="T167" s="52">
        <f>IF(Q167&lt;R167,1,0)</f>
        <v>0</v>
      </c>
      <c r="V167" s="16"/>
      <c r="W167" s="17"/>
      <c r="Y167" s="1"/>
    </row>
    <row r="168" spans="1:25" ht="14.45" customHeight="1" thickBot="1" x14ac:dyDescent="0.2">
      <c r="A168" s="6"/>
      <c r="B168" s="6"/>
      <c r="C168" s="42"/>
      <c r="D168" s="44"/>
      <c r="E168" s="25" t="s">
        <v>8</v>
      </c>
      <c r="F168" s="26"/>
      <c r="G168" s="25" t="s">
        <v>8</v>
      </c>
      <c r="H168" s="47"/>
      <c r="I168" s="50"/>
      <c r="J168" s="47"/>
      <c r="K168" s="50"/>
      <c r="L168" s="47"/>
      <c r="M168" s="50"/>
      <c r="O168" s="53"/>
      <c r="P168" s="53"/>
      <c r="Q168" s="53"/>
      <c r="R168" s="53"/>
      <c r="S168" s="53"/>
      <c r="T168" s="53"/>
      <c r="V168" s="20"/>
      <c r="W168" s="17"/>
      <c r="Y168" s="1"/>
    </row>
    <row r="169" spans="1:25" ht="14.45" customHeight="1" thickBot="1" x14ac:dyDescent="0.2">
      <c r="A169" s="6"/>
      <c r="B169" s="6"/>
      <c r="C169" s="43"/>
      <c r="D169" s="45"/>
      <c r="E169" s="11"/>
      <c r="F169" s="27"/>
      <c r="G169" s="11"/>
      <c r="H169" s="48"/>
      <c r="I169" s="51"/>
      <c r="J169" s="48"/>
      <c r="K169" s="51"/>
      <c r="L169" s="48"/>
      <c r="M169" s="51"/>
      <c r="O169" s="54"/>
      <c r="P169" s="54"/>
      <c r="Q169" s="54"/>
      <c r="R169" s="54"/>
      <c r="S169" s="54"/>
      <c r="T169" s="54"/>
      <c r="V169" s="20"/>
      <c r="Y169" s="1"/>
    </row>
    <row r="170" spans="1:25" ht="14.45" customHeight="1" thickBot="1" x14ac:dyDescent="0.2">
      <c r="A170" s="6"/>
      <c r="B170" s="6"/>
      <c r="G170" s="28"/>
      <c r="H170" s="28"/>
      <c r="O170" s="2">
        <f t="shared" ref="O170:T170" si="24">O165+O166+O167</f>
        <v>24</v>
      </c>
      <c r="P170" s="2">
        <f t="shared" si="24"/>
        <v>0</v>
      </c>
      <c r="Q170" s="3">
        <f t="shared" si="24"/>
        <v>4</v>
      </c>
      <c r="R170" s="2">
        <f t="shared" si="24"/>
        <v>0</v>
      </c>
      <c r="S170" s="2">
        <f t="shared" si="24"/>
        <v>2</v>
      </c>
      <c r="T170" s="2">
        <f t="shared" si="24"/>
        <v>0</v>
      </c>
      <c r="V170" s="20"/>
      <c r="Y170" s="1"/>
    </row>
    <row r="171" spans="1:25" ht="14.45" customHeight="1" x14ac:dyDescent="0.1">
      <c r="A171" s="6"/>
      <c r="B171" s="6"/>
      <c r="C171" s="57" t="s">
        <v>58</v>
      </c>
      <c r="D171" s="58"/>
      <c r="E171" s="58"/>
      <c r="F171" s="58"/>
      <c r="G171" s="58"/>
      <c r="H171" s="58"/>
      <c r="I171" s="58"/>
      <c r="J171" s="58"/>
      <c r="K171" s="58"/>
      <c r="L171" s="58"/>
      <c r="M171" s="59"/>
    </row>
    <row r="172" spans="1:25" ht="14.45" customHeight="1" thickBot="1" x14ac:dyDescent="0.15">
      <c r="A172" s="6"/>
      <c r="B172" s="6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2"/>
    </row>
    <row r="173" spans="1:25" ht="14.45" customHeight="1" thickBot="1" x14ac:dyDescent="0.15">
      <c r="A173" s="6"/>
      <c r="B173" s="6"/>
      <c r="C173" s="63" t="s">
        <v>0</v>
      </c>
      <c r="D173" s="64"/>
      <c r="E173" s="65" t="s">
        <v>4</v>
      </c>
      <c r="F173" s="66"/>
      <c r="G173" s="7" t="s">
        <v>5</v>
      </c>
      <c r="H173" s="67" t="s">
        <v>6</v>
      </c>
      <c r="I173" s="68"/>
      <c r="J173" s="68"/>
      <c r="K173" s="68"/>
      <c r="L173" s="68"/>
      <c r="M173" s="69"/>
      <c r="R173" s="8"/>
      <c r="S173" s="9"/>
      <c r="T173" s="10"/>
      <c r="U173" s="10"/>
    </row>
    <row r="174" spans="1:25" ht="14.45" customHeight="1" thickBot="1" x14ac:dyDescent="0.15">
      <c r="A174" s="6"/>
      <c r="B174" s="6"/>
      <c r="C174" s="70">
        <v>45191</v>
      </c>
      <c r="D174" s="71"/>
      <c r="E174" s="72" t="s">
        <v>27</v>
      </c>
      <c r="F174" s="73"/>
      <c r="G174" s="11" t="s">
        <v>23</v>
      </c>
      <c r="H174" s="72"/>
      <c r="I174" s="74"/>
      <c r="J174" s="74"/>
      <c r="K174" s="74"/>
      <c r="L174" s="74"/>
      <c r="M174" s="73"/>
    </row>
    <row r="175" spans="1:25" ht="14.45" customHeight="1" thickBot="1" x14ac:dyDescent="0.15">
      <c r="A175" s="6"/>
      <c r="B175" s="6"/>
      <c r="C175" s="72"/>
      <c r="D175" s="74"/>
      <c r="E175" s="74"/>
      <c r="F175" s="74"/>
      <c r="G175" s="74"/>
      <c r="H175" s="74"/>
      <c r="I175" s="74"/>
      <c r="J175" s="74"/>
      <c r="K175" s="74"/>
      <c r="L175" s="74"/>
      <c r="M175" s="73"/>
    </row>
    <row r="176" spans="1:25" ht="14.45" customHeight="1" thickBot="1" x14ac:dyDescent="0.2">
      <c r="A176" s="6"/>
      <c r="B176" s="6"/>
      <c r="C176" s="12" t="s">
        <v>2</v>
      </c>
      <c r="D176" s="30"/>
      <c r="E176" s="12" t="s">
        <v>7</v>
      </c>
      <c r="F176" s="30" t="s">
        <v>8</v>
      </c>
      <c r="G176" s="12" t="s">
        <v>7</v>
      </c>
      <c r="H176" s="83" t="s">
        <v>3</v>
      </c>
      <c r="I176" s="83"/>
      <c r="J176" s="83"/>
      <c r="K176" s="83"/>
      <c r="L176" s="83"/>
      <c r="M176" s="64"/>
      <c r="Y176" s="1"/>
    </row>
    <row r="177" spans="1:25" ht="14.45" customHeight="1" thickBot="1" x14ac:dyDescent="0.25">
      <c r="A177" s="6"/>
      <c r="B177" s="6"/>
      <c r="C177" s="13"/>
      <c r="D177" s="14"/>
      <c r="E177" s="15" t="s">
        <v>38</v>
      </c>
      <c r="F177" s="14"/>
      <c r="G177" s="13" t="s">
        <v>39</v>
      </c>
      <c r="H177" s="75">
        <f>S184</f>
        <v>2</v>
      </c>
      <c r="I177" s="76"/>
      <c r="J177" s="77"/>
      <c r="K177" s="78">
        <f>T184</f>
        <v>0</v>
      </c>
      <c r="L177" s="79"/>
      <c r="M177" s="80"/>
      <c r="V177" s="16"/>
      <c r="W177" s="17"/>
      <c r="Y177" s="1"/>
    </row>
    <row r="178" spans="1:25" ht="14.45" customHeight="1" thickBot="1" x14ac:dyDescent="0.2">
      <c r="A178" s="6"/>
      <c r="B178" s="6"/>
      <c r="C178" s="18" t="s">
        <v>1</v>
      </c>
      <c r="D178" s="19" t="s">
        <v>9</v>
      </c>
      <c r="E178" s="18" t="s">
        <v>10</v>
      </c>
      <c r="F178" s="19"/>
      <c r="G178" s="18" t="s">
        <v>10</v>
      </c>
      <c r="H178" s="74" t="s">
        <v>11</v>
      </c>
      <c r="I178" s="73"/>
      <c r="J178" s="74" t="s">
        <v>12</v>
      </c>
      <c r="K178" s="73"/>
      <c r="L178" s="81" t="s">
        <v>13</v>
      </c>
      <c r="M178" s="82"/>
      <c r="O178" s="55" t="s">
        <v>14</v>
      </c>
      <c r="P178" s="56"/>
      <c r="Q178" s="55" t="s">
        <v>15</v>
      </c>
      <c r="R178" s="56"/>
      <c r="S178" s="55" t="s">
        <v>9</v>
      </c>
      <c r="T178" s="56"/>
      <c r="V178" s="20"/>
      <c r="W178" s="17"/>
      <c r="Y178" s="1"/>
    </row>
    <row r="179" spans="1:25" ht="14.45" customHeight="1" thickBot="1" x14ac:dyDescent="0.2">
      <c r="A179" s="6"/>
      <c r="B179" s="6"/>
      <c r="C179" s="21"/>
      <c r="D179" s="29" t="s">
        <v>16</v>
      </c>
      <c r="E179" s="11" t="s">
        <v>87</v>
      </c>
      <c r="F179" s="29"/>
      <c r="G179" s="11" t="s">
        <v>70</v>
      </c>
      <c r="H179" s="22">
        <v>6</v>
      </c>
      <c r="I179" s="29">
        <v>2</v>
      </c>
      <c r="J179" s="22">
        <v>6</v>
      </c>
      <c r="K179" s="29">
        <v>2</v>
      </c>
      <c r="L179" s="22"/>
      <c r="M179" s="29"/>
      <c r="O179" s="31">
        <f t="shared" ref="O179:P181" si="25">H179+J179+L179</f>
        <v>12</v>
      </c>
      <c r="P179" s="31">
        <f t="shared" si="25"/>
        <v>4</v>
      </c>
      <c r="Q179" s="31">
        <f>IF(H179&gt;I179,1,0)+IF(J179&gt;K179,1,0)+IF(L179&gt;M179,1,0)</f>
        <v>2</v>
      </c>
      <c r="R179" s="23">
        <f>IF(H179&lt;I179,1,0)+IF(J179&lt;K179,1,0)+IF(L179&lt;M179,1,0)</f>
        <v>0</v>
      </c>
      <c r="S179" s="23">
        <f>IF(Q179&gt;R179,1,0)</f>
        <v>1</v>
      </c>
      <c r="T179" s="23">
        <f>IF(Q179&lt;R179,1,0)</f>
        <v>0</v>
      </c>
      <c r="V179" s="20"/>
      <c r="W179" s="17"/>
      <c r="Y179" s="1"/>
    </row>
    <row r="180" spans="1:25" ht="14.45" customHeight="1" thickBot="1" x14ac:dyDescent="0.2">
      <c r="A180" s="6"/>
      <c r="B180" s="6"/>
      <c r="C180" s="11"/>
      <c r="D180" s="29" t="s">
        <v>17</v>
      </c>
      <c r="E180" s="11" t="s">
        <v>76</v>
      </c>
      <c r="F180" s="29"/>
      <c r="G180" s="11" t="s">
        <v>71</v>
      </c>
      <c r="H180" s="22">
        <v>6</v>
      </c>
      <c r="I180" s="29">
        <v>1</v>
      </c>
      <c r="J180" s="22">
        <v>6</v>
      </c>
      <c r="K180" s="29">
        <v>3</v>
      </c>
      <c r="L180" s="22"/>
      <c r="M180" s="29"/>
      <c r="O180" s="3">
        <f t="shared" si="25"/>
        <v>12</v>
      </c>
      <c r="P180" s="3">
        <f t="shared" si="25"/>
        <v>4</v>
      </c>
      <c r="Q180" s="3">
        <f>IF(H180&gt;I180,1,0)+IF(J180&gt;K180,1,0)+IF(L180&gt;M180,1,0)</f>
        <v>2</v>
      </c>
      <c r="R180" s="2">
        <f>IF(H180&lt;I180,1,0)+IF(J180&lt;K180,1,0)+IF(L180&lt;M180,1,0)</f>
        <v>0</v>
      </c>
      <c r="S180" s="2">
        <f>IF(Q180&gt;R180,1,0)</f>
        <v>1</v>
      </c>
      <c r="T180" s="2">
        <f>IF(Q180&lt;R180,1,0)</f>
        <v>0</v>
      </c>
      <c r="V180" s="20"/>
      <c r="W180" s="17"/>
      <c r="Y180" s="1"/>
    </row>
    <row r="181" spans="1:25" ht="14.45" customHeight="1" thickBot="1" x14ac:dyDescent="0.25">
      <c r="A181" s="6"/>
      <c r="B181" s="6"/>
      <c r="C181" s="42"/>
      <c r="D181" s="44" t="s">
        <v>18</v>
      </c>
      <c r="E181" s="11"/>
      <c r="F181" s="24"/>
      <c r="G181" s="11"/>
      <c r="H181" s="46"/>
      <c r="I181" s="49"/>
      <c r="J181" s="46"/>
      <c r="K181" s="49"/>
      <c r="L181" s="46"/>
      <c r="M181" s="49"/>
      <c r="O181" s="52">
        <f t="shared" si="25"/>
        <v>0</v>
      </c>
      <c r="P181" s="52">
        <f t="shared" si="25"/>
        <v>0</v>
      </c>
      <c r="Q181" s="52">
        <f>IF(H181&gt;I181,1,0)+IF(J181&gt;K181,1,0)+IF(L181&gt;M181,1,0)</f>
        <v>0</v>
      </c>
      <c r="R181" s="52">
        <f>IF(H181&lt;I181,1,0)+IF(J181&lt;K181,1,0)+IF(L181&lt;M181,1,0)</f>
        <v>0</v>
      </c>
      <c r="S181" s="52">
        <f>IF(Q181&gt;R181,1,0)</f>
        <v>0</v>
      </c>
      <c r="T181" s="52">
        <f>IF(Q181&lt;R181,1,0)</f>
        <v>0</v>
      </c>
      <c r="V181" s="16"/>
      <c r="W181" s="17"/>
      <c r="Y181" s="1"/>
    </row>
    <row r="182" spans="1:25" ht="14.45" customHeight="1" thickBot="1" x14ac:dyDescent="0.2">
      <c r="A182" s="6"/>
      <c r="B182" s="6"/>
      <c r="C182" s="42"/>
      <c r="D182" s="44"/>
      <c r="E182" s="25" t="s">
        <v>8</v>
      </c>
      <c r="F182" s="26"/>
      <c r="G182" s="25" t="s">
        <v>8</v>
      </c>
      <c r="H182" s="47"/>
      <c r="I182" s="50"/>
      <c r="J182" s="47"/>
      <c r="K182" s="50"/>
      <c r="L182" s="47"/>
      <c r="M182" s="50"/>
      <c r="O182" s="53"/>
      <c r="P182" s="53"/>
      <c r="Q182" s="53"/>
      <c r="R182" s="53"/>
      <c r="S182" s="53"/>
      <c r="T182" s="53"/>
      <c r="V182" s="20"/>
      <c r="W182" s="17"/>
      <c r="Y182" s="1"/>
    </row>
    <row r="183" spans="1:25" ht="14.45" customHeight="1" thickBot="1" x14ac:dyDescent="0.2">
      <c r="A183" s="6"/>
      <c r="B183" s="6"/>
      <c r="C183" s="43"/>
      <c r="D183" s="45"/>
      <c r="E183" s="11"/>
      <c r="F183" s="27"/>
      <c r="G183" s="11"/>
      <c r="H183" s="48"/>
      <c r="I183" s="51"/>
      <c r="J183" s="48"/>
      <c r="K183" s="51"/>
      <c r="L183" s="48"/>
      <c r="M183" s="51"/>
      <c r="O183" s="54"/>
      <c r="P183" s="54"/>
      <c r="Q183" s="54"/>
      <c r="R183" s="54"/>
      <c r="S183" s="54"/>
      <c r="T183" s="54"/>
      <c r="V183" s="20"/>
      <c r="Y183" s="1"/>
    </row>
    <row r="184" spans="1:25" ht="14.45" customHeight="1" thickBot="1" x14ac:dyDescent="0.2">
      <c r="A184" s="6"/>
      <c r="B184" s="6"/>
      <c r="G184" s="28"/>
      <c r="H184" s="28"/>
      <c r="O184" s="2">
        <f t="shared" ref="O184:T184" si="26">O179+O180+O181</f>
        <v>24</v>
      </c>
      <c r="P184" s="2">
        <f t="shared" si="26"/>
        <v>8</v>
      </c>
      <c r="Q184" s="3">
        <f t="shared" si="26"/>
        <v>4</v>
      </c>
      <c r="R184" s="2">
        <f t="shared" si="26"/>
        <v>0</v>
      </c>
      <c r="S184" s="2">
        <f t="shared" si="26"/>
        <v>2</v>
      </c>
      <c r="T184" s="2">
        <f t="shared" si="26"/>
        <v>0</v>
      </c>
      <c r="V184" s="20"/>
      <c r="Y184" s="1"/>
    </row>
    <row r="185" spans="1:25" ht="14.45" customHeight="1" x14ac:dyDescent="0.1">
      <c r="A185" s="6"/>
      <c r="B185" s="6"/>
      <c r="C185" s="57" t="s">
        <v>58</v>
      </c>
      <c r="D185" s="58"/>
      <c r="E185" s="58"/>
      <c r="F185" s="58"/>
      <c r="G185" s="58"/>
      <c r="H185" s="58"/>
      <c r="I185" s="58"/>
      <c r="J185" s="58"/>
      <c r="K185" s="58"/>
      <c r="L185" s="58"/>
      <c r="M185" s="59"/>
    </row>
    <row r="186" spans="1:25" ht="14.45" customHeight="1" thickBot="1" x14ac:dyDescent="0.15">
      <c r="A186" s="6"/>
      <c r="B186" s="6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2"/>
    </row>
    <row r="187" spans="1:25" ht="14.45" customHeight="1" thickBot="1" x14ac:dyDescent="0.15">
      <c r="A187" s="6"/>
      <c r="B187" s="6"/>
      <c r="C187" s="63" t="s">
        <v>0</v>
      </c>
      <c r="D187" s="64"/>
      <c r="E187" s="65" t="s">
        <v>4</v>
      </c>
      <c r="F187" s="66"/>
      <c r="G187" s="7" t="s">
        <v>5</v>
      </c>
      <c r="H187" s="67" t="s">
        <v>6</v>
      </c>
      <c r="I187" s="68"/>
      <c r="J187" s="68"/>
      <c r="K187" s="68"/>
      <c r="L187" s="68"/>
      <c r="M187" s="69"/>
      <c r="R187" s="8"/>
      <c r="S187" s="9"/>
      <c r="T187" s="10"/>
      <c r="U187" s="10"/>
    </row>
    <row r="188" spans="1:25" ht="14.45" customHeight="1" thickBot="1" x14ac:dyDescent="0.15">
      <c r="A188" s="6"/>
      <c r="B188" s="6"/>
      <c r="C188" s="70">
        <v>45191</v>
      </c>
      <c r="D188" s="71"/>
      <c r="E188" s="72" t="s">
        <v>27</v>
      </c>
      <c r="F188" s="73"/>
      <c r="G188" s="11" t="s">
        <v>23</v>
      </c>
      <c r="H188" s="72"/>
      <c r="I188" s="74"/>
      <c r="J188" s="74"/>
      <c r="K188" s="74"/>
      <c r="L188" s="74"/>
      <c r="M188" s="73"/>
    </row>
    <row r="189" spans="1:25" ht="14.45" customHeight="1" thickBot="1" x14ac:dyDescent="0.15">
      <c r="A189" s="6"/>
      <c r="B189" s="6"/>
      <c r="C189" s="72"/>
      <c r="D189" s="74"/>
      <c r="E189" s="74"/>
      <c r="F189" s="74"/>
      <c r="G189" s="74"/>
      <c r="H189" s="74"/>
      <c r="I189" s="74"/>
      <c r="J189" s="74"/>
      <c r="K189" s="74"/>
      <c r="L189" s="74"/>
      <c r="M189" s="73"/>
    </row>
    <row r="190" spans="1:25" ht="14.45" customHeight="1" thickBot="1" x14ac:dyDescent="0.2">
      <c r="A190" s="6"/>
      <c r="B190" s="6"/>
      <c r="C190" s="12" t="s">
        <v>2</v>
      </c>
      <c r="D190" s="30"/>
      <c r="E190" s="12" t="s">
        <v>7</v>
      </c>
      <c r="F190" s="30" t="s">
        <v>8</v>
      </c>
      <c r="G190" s="12" t="s">
        <v>7</v>
      </c>
      <c r="H190" s="83" t="s">
        <v>3</v>
      </c>
      <c r="I190" s="83"/>
      <c r="J190" s="83"/>
      <c r="K190" s="83"/>
      <c r="L190" s="83"/>
      <c r="M190" s="64"/>
      <c r="Y190" s="1"/>
    </row>
    <row r="191" spans="1:25" ht="14.45" customHeight="1" thickBot="1" x14ac:dyDescent="0.25">
      <c r="A191" s="6"/>
      <c r="B191" s="6"/>
      <c r="C191" s="13"/>
      <c r="D191" s="14"/>
      <c r="E191" s="15" t="s">
        <v>29</v>
      </c>
      <c r="F191" s="14"/>
      <c r="G191" s="13" t="s">
        <v>88</v>
      </c>
      <c r="H191" s="75">
        <f>S198</f>
        <v>2</v>
      </c>
      <c r="I191" s="76"/>
      <c r="J191" s="77"/>
      <c r="K191" s="78">
        <f>T198</f>
        <v>0</v>
      </c>
      <c r="L191" s="79"/>
      <c r="M191" s="80"/>
      <c r="V191" s="16"/>
      <c r="W191" s="17"/>
      <c r="Y191" s="1"/>
    </row>
    <row r="192" spans="1:25" ht="14.45" customHeight="1" thickBot="1" x14ac:dyDescent="0.2">
      <c r="A192" s="6"/>
      <c r="B192" s="6"/>
      <c r="C192" s="18" t="s">
        <v>1</v>
      </c>
      <c r="D192" s="19" t="s">
        <v>9</v>
      </c>
      <c r="E192" s="18" t="s">
        <v>10</v>
      </c>
      <c r="F192" s="19"/>
      <c r="G192" s="18" t="s">
        <v>10</v>
      </c>
      <c r="H192" s="74" t="s">
        <v>11</v>
      </c>
      <c r="I192" s="73"/>
      <c r="J192" s="74" t="s">
        <v>12</v>
      </c>
      <c r="K192" s="73"/>
      <c r="L192" s="81" t="s">
        <v>13</v>
      </c>
      <c r="M192" s="82"/>
      <c r="O192" s="55" t="s">
        <v>14</v>
      </c>
      <c r="P192" s="56"/>
      <c r="Q192" s="55" t="s">
        <v>15</v>
      </c>
      <c r="R192" s="56"/>
      <c r="S192" s="55" t="s">
        <v>9</v>
      </c>
      <c r="T192" s="56"/>
      <c r="V192" s="20"/>
      <c r="W192" s="17"/>
      <c r="Y192" s="1"/>
    </row>
    <row r="193" spans="1:25" ht="14.45" customHeight="1" thickBot="1" x14ac:dyDescent="0.2">
      <c r="A193" s="6"/>
      <c r="B193" s="6"/>
      <c r="C193" s="21"/>
      <c r="D193" s="29" t="s">
        <v>16</v>
      </c>
      <c r="E193" s="11" t="s">
        <v>86</v>
      </c>
      <c r="F193" s="29"/>
      <c r="G193" s="11" t="s">
        <v>61</v>
      </c>
      <c r="H193" s="22">
        <v>6</v>
      </c>
      <c r="I193" s="29">
        <v>1</v>
      </c>
      <c r="J193" s="22">
        <v>6</v>
      </c>
      <c r="K193" s="29">
        <v>4</v>
      </c>
      <c r="L193" s="22"/>
      <c r="M193" s="29"/>
      <c r="O193" s="31">
        <f t="shared" ref="O193:P195" si="27">H193+J193+L193</f>
        <v>12</v>
      </c>
      <c r="P193" s="31">
        <f t="shared" si="27"/>
        <v>5</v>
      </c>
      <c r="Q193" s="31">
        <f>IF(H193&gt;I193,1,0)+IF(J193&gt;K193,1,0)+IF(L193&gt;M193,1,0)</f>
        <v>2</v>
      </c>
      <c r="R193" s="23">
        <f>IF(H193&lt;I193,1,0)+IF(J193&lt;K193,1,0)+IF(L193&lt;M193,1,0)</f>
        <v>0</v>
      </c>
      <c r="S193" s="23">
        <f>IF(Q193&gt;R193,1,0)</f>
        <v>1</v>
      </c>
      <c r="T193" s="23">
        <f>IF(Q193&lt;R193,1,0)</f>
        <v>0</v>
      </c>
      <c r="V193" s="20"/>
      <c r="W193" s="17"/>
      <c r="Y193" s="1"/>
    </row>
    <row r="194" spans="1:25" ht="14.45" customHeight="1" thickBot="1" x14ac:dyDescent="0.2">
      <c r="A194" s="6"/>
      <c r="B194" s="6"/>
      <c r="C194" s="11"/>
      <c r="D194" s="29" t="s">
        <v>17</v>
      </c>
      <c r="E194" s="11" t="s">
        <v>81</v>
      </c>
      <c r="F194" s="29"/>
      <c r="G194" s="11" t="s">
        <v>62</v>
      </c>
      <c r="H194" s="22">
        <v>6</v>
      </c>
      <c r="I194" s="29">
        <v>3</v>
      </c>
      <c r="J194" s="22">
        <v>6</v>
      </c>
      <c r="K194" s="29">
        <v>2</v>
      </c>
      <c r="L194" s="22"/>
      <c r="M194" s="29"/>
      <c r="O194" s="3">
        <f t="shared" si="27"/>
        <v>12</v>
      </c>
      <c r="P194" s="3">
        <f t="shared" si="27"/>
        <v>5</v>
      </c>
      <c r="Q194" s="3">
        <f>IF(H194&gt;I194,1,0)+IF(J194&gt;K194,1,0)+IF(L194&gt;M194,1,0)</f>
        <v>2</v>
      </c>
      <c r="R194" s="2">
        <f>IF(H194&lt;I194,1,0)+IF(J194&lt;K194,1,0)+IF(L194&lt;M194,1,0)</f>
        <v>0</v>
      </c>
      <c r="S194" s="2">
        <f>IF(Q194&gt;R194,1,0)</f>
        <v>1</v>
      </c>
      <c r="T194" s="2">
        <f>IF(Q194&lt;R194,1,0)</f>
        <v>0</v>
      </c>
      <c r="V194" s="20"/>
      <c r="W194" s="17"/>
      <c r="Y194" s="1"/>
    </row>
    <row r="195" spans="1:25" ht="14.45" customHeight="1" thickBot="1" x14ac:dyDescent="0.25">
      <c r="A195" s="6"/>
      <c r="B195" s="6"/>
      <c r="C195" s="42"/>
      <c r="D195" s="44" t="s">
        <v>18</v>
      </c>
      <c r="E195" s="11"/>
      <c r="F195" s="24"/>
      <c r="G195" s="11"/>
      <c r="H195" s="46"/>
      <c r="I195" s="49"/>
      <c r="J195" s="46"/>
      <c r="K195" s="49"/>
      <c r="L195" s="46"/>
      <c r="M195" s="49"/>
      <c r="O195" s="52">
        <f t="shared" si="27"/>
        <v>0</v>
      </c>
      <c r="P195" s="52">
        <f t="shared" si="27"/>
        <v>0</v>
      </c>
      <c r="Q195" s="52">
        <f>IF(H195&gt;I195,1,0)+IF(J195&gt;K195,1,0)+IF(L195&gt;M195,1,0)</f>
        <v>0</v>
      </c>
      <c r="R195" s="52">
        <f>IF(H195&lt;I195,1,0)+IF(J195&lt;K195,1,0)+IF(L195&lt;M195,1,0)</f>
        <v>0</v>
      </c>
      <c r="S195" s="52">
        <f>IF(Q195&gt;R195,1,0)</f>
        <v>0</v>
      </c>
      <c r="T195" s="52">
        <f>IF(Q195&lt;R195,1,0)</f>
        <v>0</v>
      </c>
      <c r="V195" s="16"/>
      <c r="W195" s="17"/>
      <c r="Y195" s="1"/>
    </row>
    <row r="196" spans="1:25" ht="14.45" customHeight="1" thickBot="1" x14ac:dyDescent="0.2">
      <c r="A196" s="6"/>
      <c r="B196" s="6"/>
      <c r="C196" s="42"/>
      <c r="D196" s="44"/>
      <c r="E196" s="25" t="s">
        <v>8</v>
      </c>
      <c r="F196" s="26"/>
      <c r="G196" s="25" t="s">
        <v>8</v>
      </c>
      <c r="H196" s="47"/>
      <c r="I196" s="50"/>
      <c r="J196" s="47"/>
      <c r="K196" s="50"/>
      <c r="L196" s="47"/>
      <c r="M196" s="50"/>
      <c r="O196" s="53"/>
      <c r="P196" s="53"/>
      <c r="Q196" s="53"/>
      <c r="R196" s="53"/>
      <c r="S196" s="53"/>
      <c r="T196" s="53"/>
      <c r="V196" s="20"/>
      <c r="W196" s="17"/>
      <c r="Y196" s="1"/>
    </row>
    <row r="197" spans="1:25" ht="14.45" customHeight="1" thickBot="1" x14ac:dyDescent="0.2">
      <c r="A197" s="6"/>
      <c r="B197" s="6"/>
      <c r="C197" s="43"/>
      <c r="D197" s="45"/>
      <c r="E197" s="11"/>
      <c r="F197" s="27"/>
      <c r="G197" s="11"/>
      <c r="H197" s="48"/>
      <c r="I197" s="51"/>
      <c r="J197" s="48"/>
      <c r="K197" s="51"/>
      <c r="L197" s="48"/>
      <c r="M197" s="51"/>
      <c r="O197" s="54"/>
      <c r="P197" s="54"/>
      <c r="Q197" s="54"/>
      <c r="R197" s="54"/>
      <c r="S197" s="54"/>
      <c r="T197" s="54"/>
      <c r="V197" s="20"/>
      <c r="Y197" s="1"/>
    </row>
    <row r="198" spans="1:25" ht="14.45" customHeight="1" x14ac:dyDescent="0.15">
      <c r="A198" s="6"/>
      <c r="B198" s="6"/>
      <c r="G198" s="28"/>
      <c r="H198" s="28"/>
      <c r="O198" s="2">
        <f t="shared" ref="O198:T198" si="28">O193+O194+O195</f>
        <v>24</v>
      </c>
      <c r="P198" s="2">
        <f t="shared" si="28"/>
        <v>10</v>
      </c>
      <c r="Q198" s="3">
        <f t="shared" si="28"/>
        <v>4</v>
      </c>
      <c r="R198" s="2">
        <f t="shared" si="28"/>
        <v>0</v>
      </c>
      <c r="S198" s="2">
        <f t="shared" si="28"/>
        <v>2</v>
      </c>
      <c r="T198" s="2">
        <f t="shared" si="28"/>
        <v>0</v>
      </c>
      <c r="V198" s="20"/>
      <c r="Y198" s="1"/>
    </row>
  </sheetData>
  <mergeCells count="434">
    <mergeCell ref="M195:M197"/>
    <mergeCell ref="O195:O197"/>
    <mergeCell ref="P195:P197"/>
    <mergeCell ref="Q195:Q197"/>
    <mergeCell ref="R195:R197"/>
    <mergeCell ref="S195:S197"/>
    <mergeCell ref="C195:C197"/>
    <mergeCell ref="D195:D197"/>
    <mergeCell ref="H195:H197"/>
    <mergeCell ref="I195:I197"/>
    <mergeCell ref="J195:J197"/>
    <mergeCell ref="K195:K197"/>
    <mergeCell ref="L195:L197"/>
    <mergeCell ref="T195:T197"/>
    <mergeCell ref="H191:J191"/>
    <mergeCell ref="K191:M191"/>
    <mergeCell ref="H192:I192"/>
    <mergeCell ref="J192:K192"/>
    <mergeCell ref="L192:M192"/>
    <mergeCell ref="T181:T183"/>
    <mergeCell ref="C185:M186"/>
    <mergeCell ref="C187:D187"/>
    <mergeCell ref="E187:F187"/>
    <mergeCell ref="H187:M187"/>
    <mergeCell ref="C188:D188"/>
    <mergeCell ref="E188:F188"/>
    <mergeCell ref="H188:M188"/>
    <mergeCell ref="M181:M183"/>
    <mergeCell ref="O181:O183"/>
    <mergeCell ref="P181:P183"/>
    <mergeCell ref="Q181:Q183"/>
    <mergeCell ref="R181:R183"/>
    <mergeCell ref="S181:S183"/>
    <mergeCell ref="O192:P192"/>
    <mergeCell ref="Q192:R192"/>
    <mergeCell ref="S192:T192"/>
    <mergeCell ref="C189:M189"/>
    <mergeCell ref="H190:M190"/>
    <mergeCell ref="O178:P178"/>
    <mergeCell ref="Q178:R178"/>
    <mergeCell ref="S178:T178"/>
    <mergeCell ref="C167:C169"/>
    <mergeCell ref="D167:D169"/>
    <mergeCell ref="H167:H169"/>
    <mergeCell ref="I167:I169"/>
    <mergeCell ref="J167:J169"/>
    <mergeCell ref="K167:K169"/>
    <mergeCell ref="L167:L169"/>
    <mergeCell ref="T167:T169"/>
    <mergeCell ref="C171:M172"/>
    <mergeCell ref="C173:D173"/>
    <mergeCell ref="E173:F173"/>
    <mergeCell ref="H173:M173"/>
    <mergeCell ref="C174:D174"/>
    <mergeCell ref="E174:F174"/>
    <mergeCell ref="H174:M174"/>
    <mergeCell ref="M167:M169"/>
    <mergeCell ref="O167:O169"/>
    <mergeCell ref="P167:P169"/>
    <mergeCell ref="Q167:Q169"/>
    <mergeCell ref="R167:R169"/>
    <mergeCell ref="S167:S169"/>
    <mergeCell ref="H177:J177"/>
    <mergeCell ref="K177:M177"/>
    <mergeCell ref="H178:I178"/>
    <mergeCell ref="J178:K178"/>
    <mergeCell ref="L178:M178"/>
    <mergeCell ref="C175:M175"/>
    <mergeCell ref="H176:M176"/>
    <mergeCell ref="C181:C183"/>
    <mergeCell ref="D181:D183"/>
    <mergeCell ref="H181:H183"/>
    <mergeCell ref="I181:I183"/>
    <mergeCell ref="J181:J183"/>
    <mergeCell ref="K181:K183"/>
    <mergeCell ref="L181:L183"/>
    <mergeCell ref="O164:P164"/>
    <mergeCell ref="Q164:R164"/>
    <mergeCell ref="S164:T164"/>
    <mergeCell ref="T153:T155"/>
    <mergeCell ref="C157:M158"/>
    <mergeCell ref="C159:D159"/>
    <mergeCell ref="E159:F159"/>
    <mergeCell ref="H159:M159"/>
    <mergeCell ref="C160:D160"/>
    <mergeCell ref="E160:F160"/>
    <mergeCell ref="H160:M160"/>
    <mergeCell ref="M153:M155"/>
    <mergeCell ref="O153:O155"/>
    <mergeCell ref="P153:P155"/>
    <mergeCell ref="Q153:Q155"/>
    <mergeCell ref="R153:R155"/>
    <mergeCell ref="S153:S155"/>
    <mergeCell ref="C153:C155"/>
    <mergeCell ref="D153:D155"/>
    <mergeCell ref="I153:I155"/>
    <mergeCell ref="J153:J155"/>
    <mergeCell ref="K153:K155"/>
    <mergeCell ref="L153:L155"/>
    <mergeCell ref="E146:F146"/>
    <mergeCell ref="H146:M146"/>
    <mergeCell ref="M139:M141"/>
    <mergeCell ref="H163:J163"/>
    <mergeCell ref="K163:M163"/>
    <mergeCell ref="H164:I164"/>
    <mergeCell ref="J164:K164"/>
    <mergeCell ref="L164:M164"/>
    <mergeCell ref="H139:H141"/>
    <mergeCell ref="I139:I141"/>
    <mergeCell ref="J139:J141"/>
    <mergeCell ref="K139:K141"/>
    <mergeCell ref="L139:L141"/>
    <mergeCell ref="C161:M161"/>
    <mergeCell ref="H162:M162"/>
    <mergeCell ref="H149:J149"/>
    <mergeCell ref="K149:M149"/>
    <mergeCell ref="H150:I150"/>
    <mergeCell ref="J150:K150"/>
    <mergeCell ref="L150:M150"/>
    <mergeCell ref="C147:M147"/>
    <mergeCell ref="H148:M148"/>
    <mergeCell ref="H153:H155"/>
    <mergeCell ref="O150:P150"/>
    <mergeCell ref="Q150:R150"/>
    <mergeCell ref="S150:T150"/>
    <mergeCell ref="C139:C141"/>
    <mergeCell ref="D139:D141"/>
    <mergeCell ref="H135:J135"/>
    <mergeCell ref="K135:M135"/>
    <mergeCell ref="H136:I136"/>
    <mergeCell ref="J136:K136"/>
    <mergeCell ref="L136:M136"/>
    <mergeCell ref="O136:P136"/>
    <mergeCell ref="Q136:R136"/>
    <mergeCell ref="S136:T136"/>
    <mergeCell ref="T139:T141"/>
    <mergeCell ref="C143:M144"/>
    <mergeCell ref="C145:D145"/>
    <mergeCell ref="E145:F145"/>
    <mergeCell ref="H145:M145"/>
    <mergeCell ref="O139:O141"/>
    <mergeCell ref="P139:P141"/>
    <mergeCell ref="Q139:Q141"/>
    <mergeCell ref="R139:R141"/>
    <mergeCell ref="S139:S141"/>
    <mergeCell ref="C146:D146"/>
    <mergeCell ref="T125:T127"/>
    <mergeCell ref="C129:M130"/>
    <mergeCell ref="C131:D131"/>
    <mergeCell ref="E131:F131"/>
    <mergeCell ref="H131:M131"/>
    <mergeCell ref="C132:D132"/>
    <mergeCell ref="E132:F132"/>
    <mergeCell ref="H132:M132"/>
    <mergeCell ref="M125:M127"/>
    <mergeCell ref="O125:O127"/>
    <mergeCell ref="P125:P127"/>
    <mergeCell ref="Q125:Q127"/>
    <mergeCell ref="R125:R127"/>
    <mergeCell ref="S125:S127"/>
    <mergeCell ref="C125:C127"/>
    <mergeCell ref="D125:D127"/>
    <mergeCell ref="H125:H127"/>
    <mergeCell ref="I125:I127"/>
    <mergeCell ref="J125:J127"/>
    <mergeCell ref="K125:K127"/>
    <mergeCell ref="L125:L127"/>
    <mergeCell ref="E117:F117"/>
    <mergeCell ref="H117:M117"/>
    <mergeCell ref="C118:D118"/>
    <mergeCell ref="E118:F118"/>
    <mergeCell ref="H118:M118"/>
    <mergeCell ref="M111:M113"/>
    <mergeCell ref="O111:O113"/>
    <mergeCell ref="P111:P113"/>
    <mergeCell ref="Q111:Q113"/>
    <mergeCell ref="C133:M133"/>
    <mergeCell ref="H134:M134"/>
    <mergeCell ref="H121:J121"/>
    <mergeCell ref="K121:M121"/>
    <mergeCell ref="H122:I122"/>
    <mergeCell ref="J122:K122"/>
    <mergeCell ref="L122:M122"/>
    <mergeCell ref="R111:R113"/>
    <mergeCell ref="S111:S113"/>
    <mergeCell ref="O122:P122"/>
    <mergeCell ref="Q122:R122"/>
    <mergeCell ref="S122:T122"/>
    <mergeCell ref="C111:C113"/>
    <mergeCell ref="D111:D113"/>
    <mergeCell ref="H111:H113"/>
    <mergeCell ref="I111:I113"/>
    <mergeCell ref="J111:J113"/>
    <mergeCell ref="K111:K113"/>
    <mergeCell ref="L111:L113"/>
    <mergeCell ref="C119:M119"/>
    <mergeCell ref="H120:M120"/>
    <mergeCell ref="T111:T113"/>
    <mergeCell ref="C115:M116"/>
    <mergeCell ref="C117:D117"/>
    <mergeCell ref="H107:J107"/>
    <mergeCell ref="K107:M107"/>
    <mergeCell ref="H108:I108"/>
    <mergeCell ref="J108:K108"/>
    <mergeCell ref="L108:M108"/>
    <mergeCell ref="T97:T99"/>
    <mergeCell ref="C101:M102"/>
    <mergeCell ref="C103:D103"/>
    <mergeCell ref="E103:F103"/>
    <mergeCell ref="H103:M103"/>
    <mergeCell ref="C104:D104"/>
    <mergeCell ref="E104:F104"/>
    <mergeCell ref="H104:M104"/>
    <mergeCell ref="M97:M99"/>
    <mergeCell ref="O97:O99"/>
    <mergeCell ref="P97:P99"/>
    <mergeCell ref="Q97:Q99"/>
    <mergeCell ref="R97:R99"/>
    <mergeCell ref="S97:S99"/>
    <mergeCell ref="O108:P108"/>
    <mergeCell ref="Q108:R108"/>
    <mergeCell ref="S108:T108"/>
    <mergeCell ref="C105:M105"/>
    <mergeCell ref="H106:M106"/>
    <mergeCell ref="O94:P94"/>
    <mergeCell ref="Q94:R94"/>
    <mergeCell ref="S94:T94"/>
    <mergeCell ref="C83:C85"/>
    <mergeCell ref="D83:D85"/>
    <mergeCell ref="H83:H85"/>
    <mergeCell ref="I83:I85"/>
    <mergeCell ref="J83:J85"/>
    <mergeCell ref="K83:K85"/>
    <mergeCell ref="L83:L85"/>
    <mergeCell ref="T83:T85"/>
    <mergeCell ref="C87:M88"/>
    <mergeCell ref="C89:D89"/>
    <mergeCell ref="E89:F89"/>
    <mergeCell ref="H89:M89"/>
    <mergeCell ref="C90:D90"/>
    <mergeCell ref="E90:F90"/>
    <mergeCell ref="H90:M90"/>
    <mergeCell ref="M83:M85"/>
    <mergeCell ref="O83:O85"/>
    <mergeCell ref="P83:P85"/>
    <mergeCell ref="Q83:Q85"/>
    <mergeCell ref="R83:R85"/>
    <mergeCell ref="S83:S85"/>
    <mergeCell ref="H93:J93"/>
    <mergeCell ref="K93:M93"/>
    <mergeCell ref="H94:I94"/>
    <mergeCell ref="J94:K94"/>
    <mergeCell ref="L94:M94"/>
    <mergeCell ref="C91:M91"/>
    <mergeCell ref="H92:M92"/>
    <mergeCell ref="C97:C99"/>
    <mergeCell ref="D97:D99"/>
    <mergeCell ref="H97:H99"/>
    <mergeCell ref="I97:I99"/>
    <mergeCell ref="J97:J99"/>
    <mergeCell ref="K97:K99"/>
    <mergeCell ref="L97:L99"/>
    <mergeCell ref="O80:P80"/>
    <mergeCell ref="Q80:R80"/>
    <mergeCell ref="S80:T80"/>
    <mergeCell ref="T69:T71"/>
    <mergeCell ref="C73:M74"/>
    <mergeCell ref="C75:D75"/>
    <mergeCell ref="E75:F75"/>
    <mergeCell ref="H75:M75"/>
    <mergeCell ref="C76:D76"/>
    <mergeCell ref="E76:F76"/>
    <mergeCell ref="H76:M76"/>
    <mergeCell ref="M69:M71"/>
    <mergeCell ref="O69:O71"/>
    <mergeCell ref="P69:P71"/>
    <mergeCell ref="Q69:Q71"/>
    <mergeCell ref="R69:R71"/>
    <mergeCell ref="S69:S71"/>
    <mergeCell ref="C69:C71"/>
    <mergeCell ref="D69:D71"/>
    <mergeCell ref="I69:I71"/>
    <mergeCell ref="J69:J71"/>
    <mergeCell ref="K69:K71"/>
    <mergeCell ref="L69:L71"/>
    <mergeCell ref="E62:F62"/>
    <mergeCell ref="H62:M62"/>
    <mergeCell ref="M55:M57"/>
    <mergeCell ref="H79:J79"/>
    <mergeCell ref="K79:M79"/>
    <mergeCell ref="H80:I80"/>
    <mergeCell ref="J80:K80"/>
    <mergeCell ref="L80:M80"/>
    <mergeCell ref="H55:H57"/>
    <mergeCell ref="I55:I57"/>
    <mergeCell ref="J55:J57"/>
    <mergeCell ref="K55:K57"/>
    <mergeCell ref="L55:L57"/>
    <mergeCell ref="C77:M77"/>
    <mergeCell ref="H78:M78"/>
    <mergeCell ref="H65:J65"/>
    <mergeCell ref="K65:M65"/>
    <mergeCell ref="H66:I66"/>
    <mergeCell ref="J66:K66"/>
    <mergeCell ref="L66:M66"/>
    <mergeCell ref="C63:M63"/>
    <mergeCell ref="H64:M64"/>
    <mergeCell ref="H69:H71"/>
    <mergeCell ref="O66:P66"/>
    <mergeCell ref="Q66:R66"/>
    <mergeCell ref="S66:T66"/>
    <mergeCell ref="C55:C57"/>
    <mergeCell ref="D55:D57"/>
    <mergeCell ref="H51:J51"/>
    <mergeCell ref="K51:M51"/>
    <mergeCell ref="H52:I52"/>
    <mergeCell ref="J52:K52"/>
    <mergeCell ref="L52:M52"/>
    <mergeCell ref="O52:P52"/>
    <mergeCell ref="Q52:R52"/>
    <mergeCell ref="S52:T52"/>
    <mergeCell ref="T55:T57"/>
    <mergeCell ref="C59:M60"/>
    <mergeCell ref="C61:D61"/>
    <mergeCell ref="E61:F61"/>
    <mergeCell ref="H61:M61"/>
    <mergeCell ref="O55:O57"/>
    <mergeCell ref="P55:P57"/>
    <mergeCell ref="Q55:Q57"/>
    <mergeCell ref="R55:R57"/>
    <mergeCell ref="S55:S57"/>
    <mergeCell ref="C62:D62"/>
    <mergeCell ref="T41:T43"/>
    <mergeCell ref="C45:M46"/>
    <mergeCell ref="C47:D47"/>
    <mergeCell ref="E47:F47"/>
    <mergeCell ref="H47:M47"/>
    <mergeCell ref="C48:D48"/>
    <mergeCell ref="E48:F48"/>
    <mergeCell ref="H48:M48"/>
    <mergeCell ref="M41:M43"/>
    <mergeCell ref="O41:O43"/>
    <mergeCell ref="P41:P43"/>
    <mergeCell ref="Q41:Q43"/>
    <mergeCell ref="R41:R43"/>
    <mergeCell ref="S41:S43"/>
    <mergeCell ref="C41:C43"/>
    <mergeCell ref="D41:D43"/>
    <mergeCell ref="H41:H43"/>
    <mergeCell ref="I41:I43"/>
    <mergeCell ref="J41:J43"/>
    <mergeCell ref="K41:K43"/>
    <mergeCell ref="L41:L43"/>
    <mergeCell ref="E33:F33"/>
    <mergeCell ref="H33:M33"/>
    <mergeCell ref="C34:D34"/>
    <mergeCell ref="E34:F34"/>
    <mergeCell ref="H34:M34"/>
    <mergeCell ref="M26:M28"/>
    <mergeCell ref="O26:O28"/>
    <mergeCell ref="P26:P28"/>
    <mergeCell ref="Q26:Q28"/>
    <mergeCell ref="C49:M49"/>
    <mergeCell ref="H50:M50"/>
    <mergeCell ref="H37:J37"/>
    <mergeCell ref="K37:M37"/>
    <mergeCell ref="H38:I38"/>
    <mergeCell ref="J38:K38"/>
    <mergeCell ref="L38:M38"/>
    <mergeCell ref="R26:R28"/>
    <mergeCell ref="S26:S28"/>
    <mergeCell ref="O38:P38"/>
    <mergeCell ref="Q38:R38"/>
    <mergeCell ref="S38:T38"/>
    <mergeCell ref="C26:C28"/>
    <mergeCell ref="D26:D28"/>
    <mergeCell ref="H26:H28"/>
    <mergeCell ref="I26:I28"/>
    <mergeCell ref="J26:J28"/>
    <mergeCell ref="K26:K28"/>
    <mergeCell ref="L26:L28"/>
    <mergeCell ref="C35:M35"/>
    <mergeCell ref="H36:M36"/>
    <mergeCell ref="T26:T28"/>
    <mergeCell ref="C31:M32"/>
    <mergeCell ref="C33:D33"/>
    <mergeCell ref="S23:T23"/>
    <mergeCell ref="C16:M17"/>
    <mergeCell ref="C18:D18"/>
    <mergeCell ref="E18:F18"/>
    <mergeCell ref="H18:M18"/>
    <mergeCell ref="C19:D19"/>
    <mergeCell ref="E19:F19"/>
    <mergeCell ref="H19:M19"/>
    <mergeCell ref="M12:M14"/>
    <mergeCell ref="O12:O14"/>
    <mergeCell ref="C20:M20"/>
    <mergeCell ref="H21:M21"/>
    <mergeCell ref="H22:J22"/>
    <mergeCell ref="K22:M22"/>
    <mergeCell ref="H23:I23"/>
    <mergeCell ref="J23:K23"/>
    <mergeCell ref="L23:M23"/>
    <mergeCell ref="O23:P23"/>
    <mergeCell ref="Q23:R23"/>
    <mergeCell ref="O9:P9"/>
    <mergeCell ref="Q9:R9"/>
    <mergeCell ref="S9:T9"/>
    <mergeCell ref="C12:C14"/>
    <mergeCell ref="D12:D14"/>
    <mergeCell ref="H12:H14"/>
    <mergeCell ref="I12:I14"/>
    <mergeCell ref="J12:J14"/>
    <mergeCell ref="K12:K14"/>
    <mergeCell ref="L12:L14"/>
    <mergeCell ref="T12:T14"/>
    <mergeCell ref="P12:P14"/>
    <mergeCell ref="Q12:Q14"/>
    <mergeCell ref="R12:R14"/>
    <mergeCell ref="S12:S14"/>
    <mergeCell ref="C6:M6"/>
    <mergeCell ref="H7:M7"/>
    <mergeCell ref="H8:J8"/>
    <mergeCell ref="K8:M8"/>
    <mergeCell ref="H9:I9"/>
    <mergeCell ref="J9:K9"/>
    <mergeCell ref="L9:M9"/>
    <mergeCell ref="C2:M3"/>
    <mergeCell ref="C4:D4"/>
    <mergeCell ref="E4:F4"/>
    <mergeCell ref="H4:M4"/>
    <mergeCell ref="C5:D5"/>
    <mergeCell ref="E5:F5"/>
    <mergeCell ref="H5:M5"/>
  </mergeCells>
  <dataValidations count="3">
    <dataValidation allowBlank="1" showDropDown="1" showInputMessage="1" showErrorMessage="1" sqref="E10:E14 G14 G10:G12 E39:E41 G43 G39:G41 E43 G57 G53:G55 E57 G109:G113 G121 E67:E71 G67:G69 G85 G81:G83 G24:G26 G28 E24:E28 E95:E99 E81:E85 G95:G99 E53:E55 E123:E127 E109:E113 G71 E137:E139 G141 G137:G139 E141 G123:G127 G155 E149 E155 G151:G153 G169 E165:E167 E169 G165:G167 G183 E179:E181 E183 G179:G181 G197 E193:E195 E197 E151:E153 G193:G195" xr:uid="{00000000-0002-0000-0100-000000000000}"/>
    <dataValidation type="list" allowBlank="1" showInputMessage="1" showErrorMessage="1" sqref="H5:M5 H19:M19 H34:M34 H48:M48 H62:M62 H76:M76 H90:M90 H104:M104 H118:M118 H132:M132 H146:M146 H160:M160 H174:M174 H188:M188" xr:uid="{00000000-0002-0000-0100-000001000000}">
      <formula1>$Y$7:$Y$15</formula1>
    </dataValidation>
    <dataValidation type="list" allowBlank="1" showInputMessage="1" showErrorMessage="1" sqref="G15 G44 G58 G72 G86 G100 G114 G128 G142 G156 G170 G184 G198 G29" xr:uid="{00000000-0002-0000-0100-000002000000}">
      <formula1>#REF!</formula1>
    </dataValidation>
  </dataValidations>
  <pageMargins left="0.7" right="0.7" top="0.75" bottom="0.75" header="0.3" footer="0.3"/>
  <pageSetup paperSize="9" scale="83" orientation="portrait" r:id="rId1"/>
  <rowBreaks count="3" manualBreakCount="3">
    <brk id="58" min="2" max="12" man="1"/>
    <brk id="114" min="2" max="12" man="1"/>
    <brk id="170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KADIN SKORLAR</vt:lpstr>
      <vt:lpstr>ERKEK SKORLAR</vt:lpstr>
      <vt:lpstr>ERKEK SKORLAR!Yazdırma_Alanı</vt:lpstr>
      <vt:lpstr>KADIN SKORLAR!Yazdırma_Alanı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Dilara</dc:creator>
  <cp:lastModifiedBy>acer</cp:lastModifiedBy>
  <cp:lastPrinted>2023-09-21T19:06:34Z</cp:lastPrinted>
  <dcterms:created xsi:type="dcterms:W3CDTF">2020-10-14T13:50:44Z</dcterms:created>
  <dcterms:modified xsi:type="dcterms:W3CDTF">2023-09-22T11:11:37Z</dcterms:modified>
</cp:coreProperties>
</file>